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EPOS\excel-challenge\"/>
    </mc:Choice>
  </mc:AlternateContent>
  <bookViews>
    <workbookView xWindow="0" yWindow="0" windowWidth="14370" windowHeight="12780" activeTab="5"/>
  </bookViews>
  <sheets>
    <sheet name="Sheet1" sheetId="1" r:id="rId1"/>
    <sheet name="Sheet2" sheetId="4" r:id="rId2"/>
    <sheet name="Sheet3" sheetId="5" r:id="rId3"/>
    <sheet name="Sheet4" sheetId="6" r:id="rId4"/>
    <sheet name="Bonus" sheetId="7" r:id="rId5"/>
    <sheet name="BonusStatAn" sheetId="12" r:id="rId6"/>
  </sheet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9" i="12" l="1"/>
  <c r="E19" i="12"/>
  <c r="F16" i="12"/>
  <c r="E16" i="12"/>
  <c r="F13" i="12"/>
  <c r="E13" i="12"/>
  <c r="F10" i="12"/>
  <c r="E10" i="12"/>
  <c r="F7" i="12"/>
  <c r="E7" i="12"/>
  <c r="F4" i="12"/>
  <c r="E4" i="12"/>
  <c r="A3" i="12" l="1"/>
  <c r="B3" i="12"/>
  <c r="A4" i="12"/>
  <c r="B4" i="12"/>
  <c r="A5" i="12"/>
  <c r="B5" i="12"/>
  <c r="A6" i="12"/>
  <c r="B6" i="12"/>
  <c r="A7" i="12"/>
  <c r="B7" i="12"/>
  <c r="A8" i="12"/>
  <c r="B8" i="12"/>
  <c r="A9" i="12"/>
  <c r="B9" i="12"/>
  <c r="A10" i="12"/>
  <c r="B10" i="12"/>
  <c r="A11" i="12"/>
  <c r="B11" i="12"/>
  <c r="A12" i="12"/>
  <c r="B12" i="12"/>
  <c r="A13" i="12"/>
  <c r="B13" i="12"/>
  <c r="A14" i="12"/>
  <c r="B14" i="12"/>
  <c r="A15" i="12"/>
  <c r="B15" i="12"/>
  <c r="A16" i="12"/>
  <c r="B16" i="12"/>
  <c r="A17" i="12"/>
  <c r="B17" i="12"/>
  <c r="A18" i="12"/>
  <c r="B18" i="12"/>
  <c r="A19" i="12"/>
  <c r="B19" i="12"/>
  <c r="A20" i="12"/>
  <c r="B20" i="12"/>
  <c r="A21" i="12"/>
  <c r="B21" i="12"/>
  <c r="A22" i="12"/>
  <c r="B22" i="12"/>
  <c r="A23" i="12"/>
  <c r="B23" i="12"/>
  <c r="A24" i="12"/>
  <c r="B24" i="12"/>
  <c r="A25" i="12"/>
  <c r="B25" i="12"/>
  <c r="A26" i="12"/>
  <c r="B26" i="12"/>
  <c r="A27" i="12"/>
  <c r="B27" i="12"/>
  <c r="A28" i="12"/>
  <c r="B28" i="12"/>
  <c r="A29" i="12"/>
  <c r="B29" i="12"/>
  <c r="A30" i="12"/>
  <c r="B30" i="12"/>
  <c r="A31" i="12"/>
  <c r="B31" i="12"/>
  <c r="A32" i="12"/>
  <c r="B32" i="12"/>
  <c r="A33" i="12"/>
  <c r="B33" i="12"/>
  <c r="A34" i="12"/>
  <c r="B34" i="12"/>
  <c r="A35" i="12"/>
  <c r="B35" i="12"/>
  <c r="A36" i="12"/>
  <c r="B36" i="12"/>
  <c r="A37" i="12"/>
  <c r="B37" i="12"/>
  <c r="A38" i="12"/>
  <c r="B38" i="12"/>
  <c r="A39" i="12"/>
  <c r="B39" i="12"/>
  <c r="A40" i="12"/>
  <c r="B40" i="12"/>
  <c r="A41" i="12"/>
  <c r="B41" i="12"/>
  <c r="A42" i="12"/>
  <c r="B42" i="12"/>
  <c r="A43" i="12"/>
  <c r="B43" i="12"/>
  <c r="A44" i="12"/>
  <c r="B44" i="12"/>
  <c r="A45" i="12"/>
  <c r="B45" i="12"/>
  <c r="A46" i="12"/>
  <c r="B46" i="12"/>
  <c r="A47" i="12"/>
  <c r="B47" i="12"/>
  <c r="A48" i="12"/>
  <c r="B48" i="12"/>
  <c r="A49" i="12"/>
  <c r="B49" i="12"/>
  <c r="A50" i="12"/>
  <c r="B50" i="12"/>
  <c r="A51" i="12"/>
  <c r="B51" i="12"/>
  <c r="A52" i="12"/>
  <c r="B52" i="12"/>
  <c r="A53" i="12"/>
  <c r="B53" i="12"/>
  <c r="A54" i="12"/>
  <c r="B54" i="12"/>
  <c r="A55" i="12"/>
  <c r="B55" i="12"/>
  <c r="A56" i="12"/>
  <c r="B56" i="12"/>
  <c r="A57" i="12"/>
  <c r="B57" i="12"/>
  <c r="A58" i="12"/>
  <c r="B58" i="12"/>
  <c r="A59" i="12"/>
  <c r="B59" i="12"/>
  <c r="A60" i="12"/>
  <c r="B60" i="12"/>
  <c r="A61" i="12"/>
  <c r="B61" i="12"/>
  <c r="A62" i="12"/>
  <c r="B62" i="12"/>
  <c r="A63" i="12"/>
  <c r="B63" i="12"/>
  <c r="A64" i="12"/>
  <c r="B64" i="12"/>
  <c r="A65" i="12"/>
  <c r="B65" i="12"/>
  <c r="A66" i="12"/>
  <c r="B66" i="12"/>
  <c r="A67" i="12"/>
  <c r="B67" i="12"/>
  <c r="A68" i="12"/>
  <c r="B68" i="12"/>
  <c r="A69" i="12"/>
  <c r="B69" i="12"/>
  <c r="A70" i="12"/>
  <c r="B70" i="12"/>
  <c r="A71" i="12"/>
  <c r="B71" i="12"/>
  <c r="A72" i="12"/>
  <c r="B72" i="12"/>
  <c r="A73" i="12"/>
  <c r="B73" i="12"/>
  <c r="A74" i="12"/>
  <c r="B74" i="12"/>
  <c r="A75" i="12"/>
  <c r="B75" i="12"/>
  <c r="A76" i="12"/>
  <c r="B76" i="12"/>
  <c r="A77" i="12"/>
  <c r="B77" i="12"/>
  <c r="A78" i="12"/>
  <c r="B78" i="12"/>
  <c r="A79" i="12"/>
  <c r="B79" i="12"/>
  <c r="A80" i="12"/>
  <c r="B80" i="12"/>
  <c r="A81" i="12"/>
  <c r="B81" i="12"/>
  <c r="A82" i="12"/>
  <c r="B82" i="12"/>
  <c r="A83" i="12"/>
  <c r="B83" i="12"/>
  <c r="A84" i="12"/>
  <c r="B84" i="12"/>
  <c r="A85" i="12"/>
  <c r="B85" i="12"/>
  <c r="A86" i="12"/>
  <c r="B86" i="12"/>
  <c r="A87" i="12"/>
  <c r="B87" i="12"/>
  <c r="A88" i="12"/>
  <c r="B88" i="12"/>
  <c r="A89" i="12"/>
  <c r="B89" i="12"/>
  <c r="A90" i="12"/>
  <c r="B90" i="12"/>
  <c r="A91" i="12"/>
  <c r="B91" i="12"/>
  <c r="A92" i="12"/>
  <c r="B92" i="12"/>
  <c r="A93" i="12"/>
  <c r="B93" i="12"/>
  <c r="A94" i="12"/>
  <c r="B94" i="12"/>
  <c r="A95" i="12"/>
  <c r="B95" i="12"/>
  <c r="A96" i="12"/>
  <c r="B96" i="12"/>
  <c r="A97" i="12"/>
  <c r="B97" i="12"/>
  <c r="A98" i="12"/>
  <c r="B98" i="12"/>
  <c r="A99" i="12"/>
  <c r="B99" i="12"/>
  <c r="A100" i="12"/>
  <c r="B100" i="12"/>
  <c r="A101" i="12"/>
  <c r="B101" i="12"/>
  <c r="A102" i="12"/>
  <c r="B102" i="12"/>
  <c r="A103" i="12"/>
  <c r="B103" i="12"/>
  <c r="A104" i="12"/>
  <c r="B104" i="12"/>
  <c r="A105" i="12"/>
  <c r="B105" i="12"/>
  <c r="A106" i="12"/>
  <c r="B106" i="12"/>
  <c r="A107" i="12"/>
  <c r="B107" i="12"/>
  <c r="A108" i="12"/>
  <c r="B108" i="12"/>
  <c r="A109" i="12"/>
  <c r="B109" i="12"/>
  <c r="A110" i="12"/>
  <c r="B110" i="12"/>
  <c r="A111" i="12"/>
  <c r="B111" i="12"/>
  <c r="A112" i="12"/>
  <c r="B112" i="12"/>
  <c r="A113" i="12"/>
  <c r="B113" i="12"/>
  <c r="A114" i="12"/>
  <c r="B114" i="12"/>
  <c r="A115" i="12"/>
  <c r="B115" i="12"/>
  <c r="A116" i="12"/>
  <c r="B116" i="12"/>
  <c r="A117" i="12"/>
  <c r="B117" i="12"/>
  <c r="A118" i="12"/>
  <c r="B118" i="12"/>
  <c r="A119" i="12"/>
  <c r="B119" i="12"/>
  <c r="A120" i="12"/>
  <c r="B120" i="12"/>
  <c r="A121" i="12"/>
  <c r="B121" i="12"/>
  <c r="A122" i="12"/>
  <c r="B122" i="12"/>
  <c r="A123" i="12"/>
  <c r="B123" i="12"/>
  <c r="A124" i="12"/>
  <c r="B124" i="12"/>
  <c r="A125" i="12"/>
  <c r="B125" i="12"/>
  <c r="A126" i="12"/>
  <c r="B126" i="12"/>
  <c r="A127" i="12"/>
  <c r="B127" i="12"/>
  <c r="A128" i="12"/>
  <c r="B128" i="12"/>
  <c r="A129" i="12"/>
  <c r="B129" i="12"/>
  <c r="A130" i="12"/>
  <c r="B130" i="12"/>
  <c r="A131" i="12"/>
  <c r="B131" i="12"/>
  <c r="A132" i="12"/>
  <c r="B132" i="12"/>
  <c r="A133" i="12"/>
  <c r="B133" i="12"/>
  <c r="A134" i="12"/>
  <c r="B134" i="12"/>
  <c r="A135" i="12"/>
  <c r="B135" i="12"/>
  <c r="A136" i="12"/>
  <c r="B136" i="12"/>
  <c r="A137" i="12"/>
  <c r="B137" i="12"/>
  <c r="A138" i="12"/>
  <c r="B138" i="12"/>
  <c r="A139" i="12"/>
  <c r="B139" i="12"/>
  <c r="A140" i="12"/>
  <c r="B140" i="12"/>
  <c r="A141" i="12"/>
  <c r="B141" i="12"/>
  <c r="A142" i="12"/>
  <c r="B142" i="12"/>
  <c r="A143" i="12"/>
  <c r="B143" i="12"/>
  <c r="A144" i="12"/>
  <c r="B144" i="12"/>
  <c r="A145" i="12"/>
  <c r="B145" i="12"/>
  <c r="A146" i="12"/>
  <c r="B146" i="12"/>
  <c r="A147" i="12"/>
  <c r="B147" i="12"/>
  <c r="A148" i="12"/>
  <c r="B148" i="12"/>
  <c r="A149" i="12"/>
  <c r="B149" i="12"/>
  <c r="A150" i="12"/>
  <c r="B150" i="12"/>
  <c r="A151" i="12"/>
  <c r="B151" i="12"/>
  <c r="A152" i="12"/>
  <c r="B152" i="12"/>
  <c r="A153" i="12"/>
  <c r="B153" i="12"/>
  <c r="A154" i="12"/>
  <c r="B154" i="12"/>
  <c r="A155" i="12"/>
  <c r="B155" i="12"/>
  <c r="A156" i="12"/>
  <c r="B156" i="12"/>
  <c r="A157" i="12"/>
  <c r="B157" i="12"/>
  <c r="A158" i="12"/>
  <c r="B158" i="12"/>
  <c r="A159" i="12"/>
  <c r="B159" i="12"/>
  <c r="A160" i="12"/>
  <c r="B160" i="12"/>
  <c r="A161" i="12"/>
  <c r="B161" i="12"/>
  <c r="A162" i="12"/>
  <c r="B162" i="12"/>
  <c r="A163" i="12"/>
  <c r="B163" i="12"/>
  <c r="A164" i="12"/>
  <c r="B164" i="12"/>
  <c r="A165" i="12"/>
  <c r="B165" i="12"/>
  <c r="A166" i="12"/>
  <c r="B166" i="12"/>
  <c r="A167" i="12"/>
  <c r="B167" i="12"/>
  <c r="A168" i="12"/>
  <c r="B168" i="12"/>
  <c r="A169" i="12"/>
  <c r="B169" i="12"/>
  <c r="A170" i="12"/>
  <c r="B170" i="12"/>
  <c r="A171" i="12"/>
  <c r="B171" i="12"/>
  <c r="A172" i="12"/>
  <c r="B172" i="12"/>
  <c r="A173" i="12"/>
  <c r="B173" i="12"/>
  <c r="A174" i="12"/>
  <c r="B174" i="12"/>
  <c r="A175" i="12"/>
  <c r="B175" i="12"/>
  <c r="A176" i="12"/>
  <c r="B176" i="12"/>
  <c r="A177" i="12"/>
  <c r="B177" i="12"/>
  <c r="A178" i="12"/>
  <c r="B178" i="12"/>
  <c r="A179" i="12"/>
  <c r="B179" i="12"/>
  <c r="A180" i="12"/>
  <c r="B180" i="12"/>
  <c r="A181" i="12"/>
  <c r="B181" i="12"/>
  <c r="A182" i="12"/>
  <c r="B182" i="12"/>
  <c r="A183" i="12"/>
  <c r="B183" i="12"/>
  <c r="A184" i="12"/>
  <c r="B184" i="12"/>
  <c r="A185" i="12"/>
  <c r="B185" i="12"/>
  <c r="A186" i="12"/>
  <c r="B186" i="12"/>
  <c r="A187" i="12"/>
  <c r="B187" i="12"/>
  <c r="A188" i="12"/>
  <c r="B188" i="12"/>
  <c r="A189" i="12"/>
  <c r="B189" i="12"/>
  <c r="A190" i="12"/>
  <c r="B190" i="12"/>
  <c r="A191" i="12"/>
  <c r="B191" i="12"/>
  <c r="A192" i="12"/>
  <c r="B192" i="12"/>
  <c r="A193" i="12"/>
  <c r="B193" i="12"/>
  <c r="A194" i="12"/>
  <c r="B194" i="12"/>
  <c r="A195" i="12"/>
  <c r="B195" i="12"/>
  <c r="A196" i="12"/>
  <c r="B196" i="12"/>
  <c r="A197" i="12"/>
  <c r="B197" i="12"/>
  <c r="A198" i="12"/>
  <c r="B198" i="12"/>
  <c r="A199" i="12"/>
  <c r="B199" i="12"/>
  <c r="A200" i="12"/>
  <c r="B200" i="12"/>
  <c r="A201" i="12"/>
  <c r="B201" i="12"/>
  <c r="A202" i="12"/>
  <c r="B202" i="12"/>
  <c r="A203" i="12"/>
  <c r="B203" i="12"/>
  <c r="A204" i="12"/>
  <c r="B204" i="12"/>
  <c r="A205" i="12"/>
  <c r="B205" i="12"/>
  <c r="A206" i="12"/>
  <c r="B206" i="12"/>
  <c r="A207" i="12"/>
  <c r="B207" i="12"/>
  <c r="A208" i="12"/>
  <c r="B208" i="12"/>
  <c r="A209" i="12"/>
  <c r="B209" i="12"/>
  <c r="A210" i="12"/>
  <c r="B210" i="12"/>
  <c r="A211" i="12"/>
  <c r="B211" i="12"/>
  <c r="A212" i="12"/>
  <c r="B212" i="12"/>
  <c r="A213" i="12"/>
  <c r="B213" i="12"/>
  <c r="A214" i="12"/>
  <c r="B214" i="12"/>
  <c r="A215" i="12"/>
  <c r="B215" i="12"/>
  <c r="A216" i="12"/>
  <c r="B216" i="12"/>
  <c r="A217" i="12"/>
  <c r="B217" i="12"/>
  <c r="A218" i="12"/>
  <c r="B218" i="12"/>
  <c r="A219" i="12"/>
  <c r="B219" i="12"/>
  <c r="A220" i="12"/>
  <c r="B220" i="12"/>
  <c r="A221" i="12"/>
  <c r="B221" i="12"/>
  <c r="A222" i="12"/>
  <c r="B222" i="12"/>
  <c r="A223" i="12"/>
  <c r="B223" i="12"/>
  <c r="A224" i="12"/>
  <c r="B224" i="12"/>
  <c r="A225" i="12"/>
  <c r="B225" i="12"/>
  <c r="A226" i="12"/>
  <c r="B226" i="12"/>
  <c r="A227" i="12"/>
  <c r="B227" i="12"/>
  <c r="A228" i="12"/>
  <c r="B228" i="12"/>
  <c r="A229" i="12"/>
  <c r="B229" i="12"/>
  <c r="A230" i="12"/>
  <c r="B230" i="12"/>
  <c r="A231" i="12"/>
  <c r="B231" i="12"/>
  <c r="A232" i="12"/>
  <c r="B232" i="12"/>
  <c r="A233" i="12"/>
  <c r="B233" i="12"/>
  <c r="A234" i="12"/>
  <c r="B234" i="12"/>
  <c r="A235" i="12"/>
  <c r="B235" i="12"/>
  <c r="A236" i="12"/>
  <c r="B236" i="12"/>
  <c r="A237" i="12"/>
  <c r="B237" i="12"/>
  <c r="A238" i="12"/>
  <c r="B238" i="12"/>
  <c r="A239" i="12"/>
  <c r="B239" i="12"/>
  <c r="A240" i="12"/>
  <c r="B240" i="12"/>
  <c r="A241" i="12"/>
  <c r="B241" i="12"/>
  <c r="A242" i="12"/>
  <c r="B242" i="12"/>
  <c r="A243" i="12"/>
  <c r="B243" i="12"/>
  <c r="A244" i="12"/>
  <c r="B244" i="12"/>
  <c r="A245" i="12"/>
  <c r="B245" i="12"/>
  <c r="A246" i="12"/>
  <c r="B246" i="12"/>
  <c r="A247" i="12"/>
  <c r="B247" i="12"/>
  <c r="A248" i="12"/>
  <c r="B248" i="12"/>
  <c r="A249" i="12"/>
  <c r="B249" i="12"/>
  <c r="A250" i="12"/>
  <c r="B250" i="12"/>
  <c r="A251" i="12"/>
  <c r="B251" i="12"/>
  <c r="A252" i="12"/>
  <c r="B252" i="12"/>
  <c r="A253" i="12"/>
  <c r="B253" i="12"/>
  <c r="A254" i="12"/>
  <c r="B254" i="12"/>
  <c r="A255" i="12"/>
  <c r="B255" i="12"/>
  <c r="A256" i="12"/>
  <c r="B256" i="12"/>
  <c r="A257" i="12"/>
  <c r="B257" i="12"/>
  <c r="A258" i="12"/>
  <c r="B258" i="12"/>
  <c r="A259" i="12"/>
  <c r="B259" i="12"/>
  <c r="A260" i="12"/>
  <c r="B260" i="12"/>
  <c r="A261" i="12"/>
  <c r="B261" i="12"/>
  <c r="A262" i="12"/>
  <c r="B262" i="12"/>
  <c r="A263" i="12"/>
  <c r="B263" i="12"/>
  <c r="A264" i="12"/>
  <c r="B264" i="12"/>
  <c r="A265" i="12"/>
  <c r="B265" i="12"/>
  <c r="A266" i="12"/>
  <c r="B266" i="12"/>
  <c r="A267" i="12"/>
  <c r="B267" i="12"/>
  <c r="A268" i="12"/>
  <c r="B268" i="12"/>
  <c r="A269" i="12"/>
  <c r="B269" i="12"/>
  <c r="A270" i="12"/>
  <c r="B270" i="12"/>
  <c r="A271" i="12"/>
  <c r="B271" i="12"/>
  <c r="A272" i="12"/>
  <c r="B272" i="12"/>
  <c r="A273" i="12"/>
  <c r="B273" i="12"/>
  <c r="A274" i="12"/>
  <c r="B274" i="12"/>
  <c r="A275" i="12"/>
  <c r="B275" i="12"/>
  <c r="A276" i="12"/>
  <c r="B276" i="12"/>
  <c r="A277" i="12"/>
  <c r="B277" i="12"/>
  <c r="A278" i="12"/>
  <c r="B278" i="12"/>
  <c r="A279" i="12"/>
  <c r="B279" i="12"/>
  <c r="A280" i="12"/>
  <c r="B280" i="12"/>
  <c r="A281" i="12"/>
  <c r="B281" i="12"/>
  <c r="A282" i="12"/>
  <c r="B282" i="12"/>
  <c r="A283" i="12"/>
  <c r="B283" i="12"/>
  <c r="A284" i="12"/>
  <c r="B284" i="12"/>
  <c r="A285" i="12"/>
  <c r="B285" i="12"/>
  <c r="A286" i="12"/>
  <c r="B286" i="12"/>
  <c r="A287" i="12"/>
  <c r="B287" i="12"/>
  <c r="A288" i="12"/>
  <c r="B288" i="12"/>
  <c r="A289" i="12"/>
  <c r="B289" i="12"/>
  <c r="A290" i="12"/>
  <c r="B290" i="12"/>
  <c r="A291" i="12"/>
  <c r="B291" i="12"/>
  <c r="A292" i="12"/>
  <c r="B292" i="12"/>
  <c r="A293" i="12"/>
  <c r="B293" i="12"/>
  <c r="A294" i="12"/>
  <c r="B294" i="12"/>
  <c r="A295" i="12"/>
  <c r="B295" i="12"/>
  <c r="A296" i="12"/>
  <c r="B296" i="12"/>
  <c r="A297" i="12"/>
  <c r="B297" i="12"/>
  <c r="A298" i="12"/>
  <c r="B298" i="12"/>
  <c r="A299" i="12"/>
  <c r="B299" i="12"/>
  <c r="A300" i="12"/>
  <c r="B300" i="12"/>
  <c r="A301" i="12"/>
  <c r="B301" i="12"/>
  <c r="A302" i="12"/>
  <c r="B302" i="12"/>
  <c r="A303" i="12"/>
  <c r="B303" i="12"/>
  <c r="A304" i="12"/>
  <c r="B304" i="12"/>
  <c r="A305" i="12"/>
  <c r="B305" i="12"/>
  <c r="A306" i="12"/>
  <c r="B306" i="12"/>
  <c r="A307" i="12"/>
  <c r="B307" i="12"/>
  <c r="A308" i="12"/>
  <c r="B308" i="12"/>
  <c r="A309" i="12"/>
  <c r="B309" i="12"/>
  <c r="A310" i="12"/>
  <c r="B310" i="12"/>
  <c r="A311" i="12"/>
  <c r="B311" i="12"/>
  <c r="A312" i="12"/>
  <c r="B312" i="12"/>
  <c r="A313" i="12"/>
  <c r="B313" i="12"/>
  <c r="A314" i="12"/>
  <c r="B314" i="12"/>
  <c r="A315" i="12"/>
  <c r="B315" i="12"/>
  <c r="A316" i="12"/>
  <c r="B316" i="12"/>
  <c r="A317" i="12"/>
  <c r="B317" i="12"/>
  <c r="A318" i="12"/>
  <c r="B318" i="12"/>
  <c r="A319" i="12"/>
  <c r="B319" i="12"/>
  <c r="A320" i="12"/>
  <c r="B320" i="12"/>
  <c r="A321" i="12"/>
  <c r="B321" i="12"/>
  <c r="A322" i="12"/>
  <c r="B322" i="12"/>
  <c r="A323" i="12"/>
  <c r="B323" i="12"/>
  <c r="A324" i="12"/>
  <c r="B324" i="12"/>
  <c r="A325" i="12"/>
  <c r="B325" i="12"/>
  <c r="A326" i="12"/>
  <c r="B326" i="12"/>
  <c r="A327" i="12"/>
  <c r="B327" i="12"/>
  <c r="A328" i="12"/>
  <c r="B328" i="12"/>
  <c r="A329" i="12"/>
  <c r="B329" i="12"/>
  <c r="A330" i="12"/>
  <c r="B330" i="12"/>
  <c r="A331" i="12"/>
  <c r="B331" i="12"/>
  <c r="A332" i="12"/>
  <c r="B332" i="12"/>
  <c r="A333" i="12"/>
  <c r="B333" i="12"/>
  <c r="A334" i="12"/>
  <c r="B334" i="12"/>
  <c r="A335" i="12"/>
  <c r="B335" i="12"/>
  <c r="A336" i="12"/>
  <c r="B336" i="12"/>
  <c r="A337" i="12"/>
  <c r="B337" i="12"/>
  <c r="A338" i="12"/>
  <c r="B338" i="12"/>
  <c r="A339" i="12"/>
  <c r="B339" i="12"/>
  <c r="A340" i="12"/>
  <c r="B340" i="12"/>
  <c r="A341" i="12"/>
  <c r="B341" i="12"/>
  <c r="A342" i="12"/>
  <c r="B342" i="12"/>
  <c r="A343" i="12"/>
  <c r="B343" i="12"/>
  <c r="A344" i="12"/>
  <c r="B344" i="12"/>
  <c r="A345" i="12"/>
  <c r="B345" i="12"/>
  <c r="A346" i="12"/>
  <c r="B346" i="12"/>
  <c r="A347" i="12"/>
  <c r="B347" i="12"/>
  <c r="A348" i="12"/>
  <c r="B348" i="12"/>
  <c r="A349" i="12"/>
  <c r="B349" i="12"/>
  <c r="A350" i="12"/>
  <c r="B350" i="12"/>
  <c r="A351" i="12"/>
  <c r="B351" i="12"/>
  <c r="A352" i="12"/>
  <c r="B352" i="12"/>
  <c r="A353" i="12"/>
  <c r="B353" i="12"/>
  <c r="A354" i="12"/>
  <c r="B354" i="12"/>
  <c r="A355" i="12"/>
  <c r="B355" i="12"/>
  <c r="A356" i="12"/>
  <c r="B356" i="12"/>
  <c r="A357" i="12"/>
  <c r="B357" i="12"/>
  <c r="A358" i="12"/>
  <c r="B358" i="12"/>
  <c r="A359" i="12"/>
  <c r="B359" i="12"/>
  <c r="A360" i="12"/>
  <c r="B360" i="12"/>
  <c r="A361" i="12"/>
  <c r="B361" i="12"/>
  <c r="A362" i="12"/>
  <c r="B362" i="12"/>
  <c r="A363" i="12"/>
  <c r="B363" i="12"/>
  <c r="A364" i="12"/>
  <c r="B364" i="12"/>
  <c r="A365" i="12"/>
  <c r="B365" i="12"/>
  <c r="A366" i="12"/>
  <c r="B366" i="12"/>
  <c r="A367" i="12"/>
  <c r="B367" i="12"/>
  <c r="A368" i="12"/>
  <c r="B368" i="12"/>
  <c r="A369" i="12"/>
  <c r="B369" i="12"/>
  <c r="A370" i="12"/>
  <c r="B370" i="12"/>
  <c r="A371" i="12"/>
  <c r="B371" i="12"/>
  <c r="A372" i="12"/>
  <c r="B372" i="12"/>
  <c r="A373" i="12"/>
  <c r="B373" i="12"/>
  <c r="A374" i="12"/>
  <c r="B374" i="12"/>
  <c r="A375" i="12"/>
  <c r="B375" i="12"/>
  <c r="A376" i="12"/>
  <c r="B376" i="12"/>
  <c r="A377" i="12"/>
  <c r="B377" i="12"/>
  <c r="A378" i="12"/>
  <c r="B378" i="12"/>
  <c r="A379" i="12"/>
  <c r="B379" i="12"/>
  <c r="A380" i="12"/>
  <c r="B380" i="12"/>
  <c r="A381" i="12"/>
  <c r="B381" i="12"/>
  <c r="A382" i="12"/>
  <c r="B382" i="12"/>
  <c r="A383" i="12"/>
  <c r="B383" i="12"/>
  <c r="A384" i="12"/>
  <c r="B384" i="12"/>
  <c r="A385" i="12"/>
  <c r="B385" i="12"/>
  <c r="A386" i="12"/>
  <c r="B386" i="12"/>
  <c r="A387" i="12"/>
  <c r="B387" i="12"/>
  <c r="A388" i="12"/>
  <c r="B388" i="12"/>
  <c r="A389" i="12"/>
  <c r="B389" i="12"/>
  <c r="A390" i="12"/>
  <c r="B390" i="12"/>
  <c r="A391" i="12"/>
  <c r="B391" i="12"/>
  <c r="A392" i="12"/>
  <c r="B392" i="12"/>
  <c r="A393" i="12"/>
  <c r="B393" i="12"/>
  <c r="A394" i="12"/>
  <c r="B394" i="12"/>
  <c r="A395" i="12"/>
  <c r="B395" i="12"/>
  <c r="A396" i="12"/>
  <c r="B396" i="12"/>
  <c r="A397" i="12"/>
  <c r="B397" i="12"/>
  <c r="A398" i="12"/>
  <c r="B398" i="12"/>
  <c r="A399" i="12"/>
  <c r="B399" i="12"/>
  <c r="A400" i="12"/>
  <c r="B400" i="12"/>
  <c r="A401" i="12"/>
  <c r="B401" i="12"/>
  <c r="A402" i="12"/>
  <c r="B402" i="12"/>
  <c r="A403" i="12"/>
  <c r="B403" i="12"/>
  <c r="A404" i="12"/>
  <c r="B404" i="12"/>
  <c r="A405" i="12"/>
  <c r="B405" i="12"/>
  <c r="A406" i="12"/>
  <c r="B406" i="12"/>
  <c r="A407" i="12"/>
  <c r="B407" i="12"/>
  <c r="A408" i="12"/>
  <c r="B408" i="12"/>
  <c r="A409" i="12"/>
  <c r="B409" i="12"/>
  <c r="A410" i="12"/>
  <c r="B410" i="12"/>
  <c r="A411" i="12"/>
  <c r="B411" i="12"/>
  <c r="A412" i="12"/>
  <c r="B412" i="12"/>
  <c r="A413" i="12"/>
  <c r="B413" i="12"/>
  <c r="A414" i="12"/>
  <c r="B414" i="12"/>
  <c r="A415" i="12"/>
  <c r="B415" i="12"/>
  <c r="A416" i="12"/>
  <c r="B416" i="12"/>
  <c r="A417" i="12"/>
  <c r="B417" i="12"/>
  <c r="A418" i="12"/>
  <c r="B418" i="12"/>
  <c r="A419" i="12"/>
  <c r="B419" i="12"/>
  <c r="A420" i="12"/>
  <c r="B420" i="12"/>
  <c r="A421" i="12"/>
  <c r="B421" i="12"/>
  <c r="A422" i="12"/>
  <c r="B422" i="12"/>
  <c r="A423" i="12"/>
  <c r="B423" i="12"/>
  <c r="A424" i="12"/>
  <c r="B424" i="12"/>
  <c r="A425" i="12"/>
  <c r="B425" i="12"/>
  <c r="A426" i="12"/>
  <c r="B426" i="12"/>
  <c r="A427" i="12"/>
  <c r="B427" i="12"/>
  <c r="A428" i="12"/>
  <c r="B428" i="12"/>
  <c r="A429" i="12"/>
  <c r="B429" i="12"/>
  <c r="A430" i="12"/>
  <c r="B430" i="12"/>
  <c r="A431" i="12"/>
  <c r="B431" i="12"/>
  <c r="A432" i="12"/>
  <c r="B432" i="12"/>
  <c r="A433" i="12"/>
  <c r="B433" i="12"/>
  <c r="A434" i="12"/>
  <c r="B434" i="12"/>
  <c r="A435" i="12"/>
  <c r="B435" i="12"/>
  <c r="A436" i="12"/>
  <c r="B436" i="12"/>
  <c r="A437" i="12"/>
  <c r="B437" i="12"/>
  <c r="A438" i="12"/>
  <c r="B438" i="12"/>
  <c r="A439" i="12"/>
  <c r="B439" i="12"/>
  <c r="A440" i="12"/>
  <c r="B440" i="12"/>
  <c r="A441" i="12"/>
  <c r="B441" i="12"/>
  <c r="A442" i="12"/>
  <c r="B442" i="12"/>
  <c r="A443" i="12"/>
  <c r="B443" i="12"/>
  <c r="A444" i="12"/>
  <c r="B444" i="12"/>
  <c r="A445" i="12"/>
  <c r="B445" i="12"/>
  <c r="A446" i="12"/>
  <c r="B446" i="12"/>
  <c r="A447" i="12"/>
  <c r="B447" i="12"/>
  <c r="A448" i="12"/>
  <c r="B448" i="12"/>
  <c r="A449" i="12"/>
  <c r="B449" i="12"/>
  <c r="A450" i="12"/>
  <c r="B450" i="12"/>
  <c r="A451" i="12"/>
  <c r="B451" i="12"/>
  <c r="A452" i="12"/>
  <c r="B452" i="12"/>
  <c r="A453" i="12"/>
  <c r="B453" i="12"/>
  <c r="A454" i="12"/>
  <c r="B454" i="12"/>
  <c r="A455" i="12"/>
  <c r="B455" i="12"/>
  <c r="A456" i="12"/>
  <c r="B456" i="12"/>
  <c r="A457" i="12"/>
  <c r="B457" i="12"/>
  <c r="A458" i="12"/>
  <c r="B458" i="12"/>
  <c r="A459" i="12"/>
  <c r="B459" i="12"/>
  <c r="A460" i="12"/>
  <c r="B460" i="12"/>
  <c r="A461" i="12"/>
  <c r="B461" i="12"/>
  <c r="A462" i="12"/>
  <c r="B462" i="12"/>
  <c r="A463" i="12"/>
  <c r="B463" i="12"/>
  <c r="A464" i="12"/>
  <c r="B464" i="12"/>
  <c r="A465" i="12"/>
  <c r="B465" i="12"/>
  <c r="A466" i="12"/>
  <c r="B466" i="12"/>
  <c r="A467" i="12"/>
  <c r="B467" i="12"/>
  <c r="A468" i="12"/>
  <c r="B468" i="12"/>
  <c r="A469" i="12"/>
  <c r="B469" i="12"/>
  <c r="A470" i="12"/>
  <c r="B470" i="12"/>
  <c r="A471" i="12"/>
  <c r="B471" i="12"/>
  <c r="A472" i="12"/>
  <c r="B472" i="12"/>
  <c r="A473" i="12"/>
  <c r="B473" i="12"/>
  <c r="A474" i="12"/>
  <c r="B474" i="12"/>
  <c r="A475" i="12"/>
  <c r="B475" i="12"/>
  <c r="A476" i="12"/>
  <c r="B476" i="12"/>
  <c r="A477" i="12"/>
  <c r="B477" i="12"/>
  <c r="A478" i="12"/>
  <c r="B478" i="12"/>
  <c r="A479" i="12"/>
  <c r="B479" i="12"/>
  <c r="A480" i="12"/>
  <c r="B480" i="12"/>
  <c r="A481" i="12"/>
  <c r="B481" i="12"/>
  <c r="A482" i="12"/>
  <c r="B482" i="12"/>
  <c r="A483" i="12"/>
  <c r="B483" i="12"/>
  <c r="A484" i="12"/>
  <c r="B484" i="12"/>
  <c r="A485" i="12"/>
  <c r="B485" i="12"/>
  <c r="A486" i="12"/>
  <c r="B486" i="12"/>
  <c r="A487" i="12"/>
  <c r="B487" i="12"/>
  <c r="A488" i="12"/>
  <c r="B488" i="12"/>
  <c r="A489" i="12"/>
  <c r="B489" i="12"/>
  <c r="A490" i="12"/>
  <c r="B490" i="12"/>
  <c r="A491" i="12"/>
  <c r="B491" i="12"/>
  <c r="A492" i="12"/>
  <c r="B492" i="12"/>
  <c r="A493" i="12"/>
  <c r="B493" i="12"/>
  <c r="A494" i="12"/>
  <c r="B494" i="12"/>
  <c r="A495" i="12"/>
  <c r="B495" i="12"/>
  <c r="A496" i="12"/>
  <c r="B496" i="12"/>
  <c r="A497" i="12"/>
  <c r="B497" i="12"/>
  <c r="A498" i="12"/>
  <c r="B498" i="12"/>
  <c r="A499" i="12"/>
  <c r="B499" i="12"/>
  <c r="A500" i="12"/>
  <c r="B500" i="12"/>
  <c r="A501" i="12"/>
  <c r="B501" i="12"/>
  <c r="A502" i="12"/>
  <c r="B502" i="12"/>
  <c r="A503" i="12"/>
  <c r="B503" i="12"/>
  <c r="A504" i="12"/>
  <c r="B504" i="12"/>
  <c r="A505" i="12"/>
  <c r="B505" i="12"/>
  <c r="A506" i="12"/>
  <c r="B506" i="12"/>
  <c r="A507" i="12"/>
  <c r="B507" i="12"/>
  <c r="A508" i="12"/>
  <c r="B508" i="12"/>
  <c r="A509" i="12"/>
  <c r="B509" i="12"/>
  <c r="A510" i="12"/>
  <c r="B510" i="12"/>
  <c r="A511" i="12"/>
  <c r="B511" i="12"/>
  <c r="A512" i="12"/>
  <c r="B512" i="12"/>
  <c r="A513" i="12"/>
  <c r="B513" i="12"/>
  <c r="A514" i="12"/>
  <c r="B514" i="12"/>
  <c r="A515" i="12"/>
  <c r="B515" i="12"/>
  <c r="A516" i="12"/>
  <c r="B516" i="12"/>
  <c r="A517" i="12"/>
  <c r="B517" i="12"/>
  <c r="A518" i="12"/>
  <c r="B518" i="12"/>
  <c r="A519" i="12"/>
  <c r="B519" i="12"/>
  <c r="A520" i="12"/>
  <c r="B520" i="12"/>
  <c r="A521" i="12"/>
  <c r="B521" i="12"/>
  <c r="A522" i="12"/>
  <c r="B522" i="12"/>
  <c r="A523" i="12"/>
  <c r="B523" i="12"/>
  <c r="A524" i="12"/>
  <c r="B524" i="12"/>
  <c r="A525" i="12"/>
  <c r="B525" i="12"/>
  <c r="A526" i="12"/>
  <c r="B526" i="12"/>
  <c r="A527" i="12"/>
  <c r="B527" i="12"/>
  <c r="A528" i="12"/>
  <c r="B528" i="12"/>
  <c r="A529" i="12"/>
  <c r="B529" i="12"/>
  <c r="A530" i="12"/>
  <c r="B530" i="12"/>
  <c r="A531" i="12"/>
  <c r="B531" i="12"/>
  <c r="A532" i="12"/>
  <c r="B532" i="12"/>
  <c r="A533" i="12"/>
  <c r="B533" i="12"/>
  <c r="A534" i="12"/>
  <c r="B534" i="12"/>
  <c r="A535" i="12"/>
  <c r="B535" i="12"/>
  <c r="A536" i="12"/>
  <c r="B536" i="12"/>
  <c r="A537" i="12"/>
  <c r="B537" i="12"/>
  <c r="A538" i="12"/>
  <c r="B538" i="12"/>
  <c r="A539" i="12"/>
  <c r="B539" i="12"/>
  <c r="A540" i="12"/>
  <c r="B540" i="12"/>
  <c r="A541" i="12"/>
  <c r="B541" i="12"/>
  <c r="A542" i="12"/>
  <c r="B542" i="12"/>
  <c r="A543" i="12"/>
  <c r="B543" i="12"/>
  <c r="A544" i="12"/>
  <c r="B544" i="12"/>
  <c r="A545" i="12"/>
  <c r="B545" i="12"/>
  <c r="A546" i="12"/>
  <c r="B546" i="12"/>
  <c r="A547" i="12"/>
  <c r="B547" i="12"/>
  <c r="A548" i="12"/>
  <c r="B548" i="12"/>
  <c r="A549" i="12"/>
  <c r="B549" i="12"/>
  <c r="A550" i="12"/>
  <c r="B550" i="12"/>
  <c r="A551" i="12"/>
  <c r="B551" i="12"/>
  <c r="A552" i="12"/>
  <c r="B552" i="12"/>
  <c r="A553" i="12"/>
  <c r="B553" i="12"/>
  <c r="A554" i="12"/>
  <c r="B554" i="12"/>
  <c r="A555" i="12"/>
  <c r="B555" i="12"/>
  <c r="A556" i="12"/>
  <c r="B556" i="12"/>
  <c r="A557" i="12"/>
  <c r="B557" i="12"/>
  <c r="A558" i="12"/>
  <c r="B558" i="12"/>
  <c r="A559" i="12"/>
  <c r="B559" i="12"/>
  <c r="A560" i="12"/>
  <c r="B560" i="12"/>
  <c r="A561" i="12"/>
  <c r="B561" i="12"/>
  <c r="A562" i="12"/>
  <c r="B562" i="12"/>
  <c r="A563" i="12"/>
  <c r="B563" i="12"/>
  <c r="A564" i="12"/>
  <c r="B564" i="12"/>
  <c r="A565" i="12"/>
  <c r="B565" i="12"/>
  <c r="A566" i="12"/>
  <c r="B566" i="12"/>
  <c r="A567" i="12"/>
  <c r="B567" i="12"/>
  <c r="A568" i="12"/>
  <c r="B568" i="12"/>
  <c r="A569" i="12"/>
  <c r="B569" i="12"/>
  <c r="A570" i="12"/>
  <c r="B570" i="12"/>
  <c r="A571" i="12"/>
  <c r="B571" i="12"/>
  <c r="A572" i="12"/>
  <c r="B572" i="12"/>
  <c r="A573" i="12"/>
  <c r="B573" i="12"/>
  <c r="A574" i="12"/>
  <c r="B574" i="12"/>
  <c r="A575" i="12"/>
  <c r="B575" i="12"/>
  <c r="A576" i="12"/>
  <c r="B576" i="12"/>
  <c r="A577" i="12"/>
  <c r="B577" i="12"/>
  <c r="A578" i="12"/>
  <c r="B578" i="12"/>
  <c r="A579" i="12"/>
  <c r="B579" i="12"/>
  <c r="A580" i="12"/>
  <c r="B580" i="12"/>
  <c r="A581" i="12"/>
  <c r="B581" i="12"/>
  <c r="A582" i="12"/>
  <c r="B582" i="12"/>
  <c r="A583" i="12"/>
  <c r="B583" i="12"/>
  <c r="A584" i="12"/>
  <c r="B584" i="12"/>
  <c r="A585" i="12"/>
  <c r="B585" i="12"/>
  <c r="A586" i="12"/>
  <c r="B586" i="12"/>
  <c r="A587" i="12"/>
  <c r="B587" i="12"/>
  <c r="A588" i="12"/>
  <c r="B588" i="12"/>
  <c r="A589" i="12"/>
  <c r="B589" i="12"/>
  <c r="A590" i="12"/>
  <c r="B590" i="12"/>
  <c r="A591" i="12"/>
  <c r="B591" i="12"/>
  <c r="A592" i="12"/>
  <c r="B592" i="12"/>
  <c r="A593" i="12"/>
  <c r="B593" i="12"/>
  <c r="A594" i="12"/>
  <c r="B594" i="12"/>
  <c r="A595" i="12"/>
  <c r="B595" i="12"/>
  <c r="A596" i="12"/>
  <c r="B596" i="12"/>
  <c r="A597" i="12"/>
  <c r="B597" i="12"/>
  <c r="A598" i="12"/>
  <c r="B598" i="12"/>
  <c r="A599" i="12"/>
  <c r="B599" i="12"/>
  <c r="A600" i="12"/>
  <c r="B600" i="12"/>
  <c r="A601" i="12"/>
  <c r="B601" i="12"/>
  <c r="A602" i="12"/>
  <c r="B602" i="12"/>
  <c r="A603" i="12"/>
  <c r="B603" i="12"/>
  <c r="A604" i="12"/>
  <c r="B604" i="12"/>
  <c r="A605" i="12"/>
  <c r="B605" i="12"/>
  <c r="A606" i="12"/>
  <c r="B606" i="12"/>
  <c r="A607" i="12"/>
  <c r="B607" i="12"/>
  <c r="A608" i="12"/>
  <c r="B608" i="12"/>
  <c r="A609" i="12"/>
  <c r="B609" i="12"/>
  <c r="A610" i="12"/>
  <c r="B610" i="12"/>
  <c r="A611" i="12"/>
  <c r="B611" i="12"/>
  <c r="A612" i="12"/>
  <c r="B612" i="12"/>
  <c r="A613" i="12"/>
  <c r="B613" i="12"/>
  <c r="A614" i="12"/>
  <c r="B614" i="12"/>
  <c r="A615" i="12"/>
  <c r="B615" i="12"/>
  <c r="A616" i="12"/>
  <c r="B616" i="12"/>
  <c r="A617" i="12"/>
  <c r="B617" i="12"/>
  <c r="A618" i="12"/>
  <c r="B618" i="12"/>
  <c r="A619" i="12"/>
  <c r="B619" i="12"/>
  <c r="A620" i="12"/>
  <c r="B620" i="12"/>
  <c r="A621" i="12"/>
  <c r="B621" i="12"/>
  <c r="A622" i="12"/>
  <c r="B622" i="12"/>
  <c r="A623" i="12"/>
  <c r="B623" i="12"/>
  <c r="A624" i="12"/>
  <c r="B624" i="12"/>
  <c r="A625" i="12"/>
  <c r="B625" i="12"/>
  <c r="A626" i="12"/>
  <c r="B626" i="12"/>
  <c r="A627" i="12"/>
  <c r="B627" i="12"/>
  <c r="A628" i="12"/>
  <c r="B628" i="12"/>
  <c r="A629" i="12"/>
  <c r="B629" i="12"/>
  <c r="A630" i="12"/>
  <c r="B630" i="12"/>
  <c r="A631" i="12"/>
  <c r="B631" i="12"/>
  <c r="A632" i="12"/>
  <c r="B632" i="12"/>
  <c r="A633" i="12"/>
  <c r="B633" i="12"/>
  <c r="A634" i="12"/>
  <c r="B634" i="12"/>
  <c r="A635" i="12"/>
  <c r="B635" i="12"/>
  <c r="A636" i="12"/>
  <c r="B636" i="12"/>
  <c r="A637" i="12"/>
  <c r="B637" i="12"/>
  <c r="A638" i="12"/>
  <c r="B638" i="12"/>
  <c r="A639" i="12"/>
  <c r="B639" i="12"/>
  <c r="A640" i="12"/>
  <c r="B640" i="12"/>
  <c r="A641" i="12"/>
  <c r="B641" i="12"/>
  <c r="A642" i="12"/>
  <c r="B642" i="12"/>
  <c r="A643" i="12"/>
  <c r="B643" i="12"/>
  <c r="A644" i="12"/>
  <c r="B644" i="12"/>
  <c r="A645" i="12"/>
  <c r="B645" i="12"/>
  <c r="A646" i="12"/>
  <c r="B646" i="12"/>
  <c r="A647" i="12"/>
  <c r="B647" i="12"/>
  <c r="A648" i="12"/>
  <c r="B648" i="12"/>
  <c r="A649" i="12"/>
  <c r="B649" i="12"/>
  <c r="A650" i="12"/>
  <c r="B650" i="12"/>
  <c r="A651" i="12"/>
  <c r="B651" i="12"/>
  <c r="A652" i="12"/>
  <c r="B652" i="12"/>
  <c r="A653" i="12"/>
  <c r="B653" i="12"/>
  <c r="A654" i="12"/>
  <c r="B654" i="12"/>
  <c r="A655" i="12"/>
  <c r="B655" i="12"/>
  <c r="A656" i="12"/>
  <c r="B656" i="12"/>
  <c r="A657" i="12"/>
  <c r="B657" i="12"/>
  <c r="A658" i="12"/>
  <c r="B658" i="12"/>
  <c r="A659" i="12"/>
  <c r="B659" i="12"/>
  <c r="A660" i="12"/>
  <c r="B660" i="12"/>
  <c r="A661" i="12"/>
  <c r="B661" i="12"/>
  <c r="A662" i="12"/>
  <c r="B662" i="12"/>
  <c r="A663" i="12"/>
  <c r="B663" i="12"/>
  <c r="A664" i="12"/>
  <c r="B664" i="12"/>
  <c r="A665" i="12"/>
  <c r="B665" i="12"/>
  <c r="A666" i="12"/>
  <c r="B666" i="12"/>
  <c r="A667" i="12"/>
  <c r="B667" i="12"/>
  <c r="A668" i="12"/>
  <c r="B668" i="12"/>
  <c r="A669" i="12"/>
  <c r="B669" i="12"/>
  <c r="A670" i="12"/>
  <c r="B670" i="12"/>
  <c r="A671" i="12"/>
  <c r="B671" i="12"/>
  <c r="A672" i="12"/>
  <c r="B672" i="12"/>
  <c r="A673" i="12"/>
  <c r="B673" i="12"/>
  <c r="A674" i="12"/>
  <c r="B674" i="12"/>
  <c r="A675" i="12"/>
  <c r="B675" i="12"/>
  <c r="A676" i="12"/>
  <c r="B676" i="12"/>
  <c r="A677" i="12"/>
  <c r="B677" i="12"/>
  <c r="A678" i="12"/>
  <c r="B678" i="12"/>
  <c r="A679" i="12"/>
  <c r="B679" i="12"/>
  <c r="A680" i="12"/>
  <c r="B680" i="12"/>
  <c r="A681" i="12"/>
  <c r="B681" i="12"/>
  <c r="A682" i="12"/>
  <c r="B682" i="12"/>
  <c r="A683" i="12"/>
  <c r="B683" i="12"/>
  <c r="A684" i="12"/>
  <c r="B684" i="12"/>
  <c r="A685" i="12"/>
  <c r="B685" i="12"/>
  <c r="A686" i="12"/>
  <c r="B686" i="12"/>
  <c r="A687" i="12"/>
  <c r="B687" i="12"/>
  <c r="A688" i="12"/>
  <c r="B688" i="12"/>
  <c r="A689" i="12"/>
  <c r="B689" i="12"/>
  <c r="A690" i="12"/>
  <c r="B690" i="12"/>
  <c r="A691" i="12"/>
  <c r="B691" i="12"/>
  <c r="A692" i="12"/>
  <c r="B692" i="12"/>
  <c r="A693" i="12"/>
  <c r="B693" i="12"/>
  <c r="A694" i="12"/>
  <c r="B694" i="12"/>
  <c r="A695" i="12"/>
  <c r="B695" i="12"/>
  <c r="A696" i="12"/>
  <c r="B696" i="12"/>
  <c r="A697" i="12"/>
  <c r="B697" i="12"/>
  <c r="A698" i="12"/>
  <c r="B698" i="12"/>
  <c r="A699" i="12"/>
  <c r="B699" i="12"/>
  <c r="A700" i="12"/>
  <c r="B700" i="12"/>
  <c r="A701" i="12"/>
  <c r="B701" i="12"/>
  <c r="A702" i="12"/>
  <c r="B702" i="12"/>
  <c r="A703" i="12"/>
  <c r="B703" i="12"/>
  <c r="A704" i="12"/>
  <c r="B704" i="12"/>
  <c r="A705" i="12"/>
  <c r="B705" i="12"/>
  <c r="A706" i="12"/>
  <c r="B706" i="12"/>
  <c r="A707" i="12"/>
  <c r="B707" i="12"/>
  <c r="A708" i="12"/>
  <c r="B708" i="12"/>
  <c r="A709" i="12"/>
  <c r="B709" i="12"/>
  <c r="A710" i="12"/>
  <c r="B710" i="12"/>
  <c r="A711" i="12"/>
  <c r="B711" i="12"/>
  <c r="A712" i="12"/>
  <c r="B712" i="12"/>
  <c r="A713" i="12"/>
  <c r="B713" i="12"/>
  <c r="A714" i="12"/>
  <c r="B714" i="12"/>
  <c r="A715" i="12"/>
  <c r="B715" i="12"/>
  <c r="A716" i="12"/>
  <c r="B716" i="12"/>
  <c r="A717" i="12"/>
  <c r="B717" i="12"/>
  <c r="A718" i="12"/>
  <c r="B718" i="12"/>
  <c r="A719" i="12"/>
  <c r="B719" i="12"/>
  <c r="A720" i="12"/>
  <c r="B720" i="12"/>
  <c r="A721" i="12"/>
  <c r="B721" i="12"/>
  <c r="A722" i="12"/>
  <c r="B722" i="12"/>
  <c r="A723" i="12"/>
  <c r="B723" i="12"/>
  <c r="A724" i="12"/>
  <c r="B724" i="12"/>
  <c r="A725" i="12"/>
  <c r="B725" i="12"/>
  <c r="A726" i="12"/>
  <c r="B726" i="12"/>
  <c r="A727" i="12"/>
  <c r="B727" i="12"/>
  <c r="A728" i="12"/>
  <c r="B728" i="12"/>
  <c r="A729" i="12"/>
  <c r="B729" i="12"/>
  <c r="A730" i="12"/>
  <c r="B730" i="12"/>
  <c r="A731" i="12"/>
  <c r="B731" i="12"/>
  <c r="A732" i="12"/>
  <c r="B732" i="12"/>
  <c r="A733" i="12"/>
  <c r="B733" i="12"/>
  <c r="A734" i="12"/>
  <c r="B734" i="12"/>
  <c r="A735" i="12"/>
  <c r="B735" i="12"/>
  <c r="A736" i="12"/>
  <c r="B736" i="12"/>
  <c r="A737" i="12"/>
  <c r="B737" i="12"/>
  <c r="A738" i="12"/>
  <c r="B738" i="12"/>
  <c r="A739" i="12"/>
  <c r="B739" i="12"/>
  <c r="A740" i="12"/>
  <c r="B740" i="12"/>
  <c r="A741" i="12"/>
  <c r="B741" i="12"/>
  <c r="A742" i="12"/>
  <c r="B742" i="12"/>
  <c r="A743" i="12"/>
  <c r="B743" i="12"/>
  <c r="A744" i="12"/>
  <c r="B744" i="12"/>
  <c r="A745" i="12"/>
  <c r="B745" i="12"/>
  <c r="A746" i="12"/>
  <c r="B746" i="12"/>
  <c r="A747" i="12"/>
  <c r="B747" i="12"/>
  <c r="A748" i="12"/>
  <c r="B748" i="12"/>
  <c r="A749" i="12"/>
  <c r="B749" i="12"/>
  <c r="A750" i="12"/>
  <c r="B750" i="12"/>
  <c r="A751" i="12"/>
  <c r="B751" i="12"/>
  <c r="A752" i="12"/>
  <c r="B752" i="12"/>
  <c r="A753" i="12"/>
  <c r="B753" i="12"/>
  <c r="A754" i="12"/>
  <c r="B754" i="12"/>
  <c r="A755" i="12"/>
  <c r="B755" i="12"/>
  <c r="A756" i="12"/>
  <c r="B756" i="12"/>
  <c r="A757" i="12"/>
  <c r="B757" i="12"/>
  <c r="A758" i="12"/>
  <c r="B758" i="12"/>
  <c r="A759" i="12"/>
  <c r="B759" i="12"/>
  <c r="A760" i="12"/>
  <c r="B760" i="12"/>
  <c r="A761" i="12"/>
  <c r="B761" i="12"/>
  <c r="A762" i="12"/>
  <c r="B762" i="12"/>
  <c r="A763" i="12"/>
  <c r="B763" i="12"/>
  <c r="A764" i="12"/>
  <c r="B764" i="12"/>
  <c r="A765" i="12"/>
  <c r="B765" i="12"/>
  <c r="A766" i="12"/>
  <c r="B766" i="12"/>
  <c r="A767" i="12"/>
  <c r="B767" i="12"/>
  <c r="A768" i="12"/>
  <c r="B768" i="12"/>
  <c r="A769" i="12"/>
  <c r="B769" i="12"/>
  <c r="A770" i="12"/>
  <c r="B770" i="12"/>
  <c r="A771" i="12"/>
  <c r="B771" i="12"/>
  <c r="A772" i="12"/>
  <c r="B772" i="12"/>
  <c r="A773" i="12"/>
  <c r="B773" i="12"/>
  <c r="A774" i="12"/>
  <c r="B774" i="12"/>
  <c r="A775" i="12"/>
  <c r="B775" i="12"/>
  <c r="A776" i="12"/>
  <c r="B776" i="12"/>
  <c r="A777" i="12"/>
  <c r="B777" i="12"/>
  <c r="A778" i="12"/>
  <c r="B778" i="12"/>
  <c r="A779" i="12"/>
  <c r="B779" i="12"/>
  <c r="A780" i="12"/>
  <c r="B780" i="12"/>
  <c r="A781" i="12"/>
  <c r="B781" i="12"/>
  <c r="A782" i="12"/>
  <c r="B782" i="12"/>
  <c r="A783" i="12"/>
  <c r="B783" i="12"/>
  <c r="A784" i="12"/>
  <c r="B784" i="12"/>
  <c r="A785" i="12"/>
  <c r="B785" i="12"/>
  <c r="A786" i="12"/>
  <c r="B786" i="12"/>
  <c r="A787" i="12"/>
  <c r="B787" i="12"/>
  <c r="A788" i="12"/>
  <c r="B788" i="12"/>
  <c r="A789" i="12"/>
  <c r="B789" i="12"/>
  <c r="A790" i="12"/>
  <c r="B790" i="12"/>
  <c r="A791" i="12"/>
  <c r="B791" i="12"/>
  <c r="A792" i="12"/>
  <c r="B792" i="12"/>
  <c r="A793" i="12"/>
  <c r="B793" i="12"/>
  <c r="A794" i="12"/>
  <c r="B794" i="12"/>
  <c r="A795" i="12"/>
  <c r="B795" i="12"/>
  <c r="A796" i="12"/>
  <c r="B796" i="12"/>
  <c r="A797" i="12"/>
  <c r="B797" i="12"/>
  <c r="A798" i="12"/>
  <c r="B798" i="12"/>
  <c r="A799" i="12"/>
  <c r="B799" i="12"/>
  <c r="A800" i="12"/>
  <c r="B800" i="12"/>
  <c r="A801" i="12"/>
  <c r="B801" i="12"/>
  <c r="A802" i="12"/>
  <c r="B802" i="12"/>
  <c r="A803" i="12"/>
  <c r="B803" i="12"/>
  <c r="A804" i="12"/>
  <c r="B804" i="12"/>
  <c r="A805" i="12"/>
  <c r="B805" i="12"/>
  <c r="A806" i="12"/>
  <c r="B806" i="12"/>
  <c r="A807" i="12"/>
  <c r="B807" i="12"/>
  <c r="A808" i="12"/>
  <c r="B808" i="12"/>
  <c r="A809" i="12"/>
  <c r="B809" i="12"/>
  <c r="A810" i="12"/>
  <c r="B810" i="12"/>
  <c r="A811" i="12"/>
  <c r="B811" i="12"/>
  <c r="A812" i="12"/>
  <c r="B812" i="12"/>
  <c r="A813" i="12"/>
  <c r="B813" i="12"/>
  <c r="A814" i="12"/>
  <c r="B814" i="12"/>
  <c r="A815" i="12"/>
  <c r="B815" i="12"/>
  <c r="A816" i="12"/>
  <c r="B816" i="12"/>
  <c r="A817" i="12"/>
  <c r="B817" i="12"/>
  <c r="A818" i="12"/>
  <c r="B818" i="12"/>
  <c r="A819" i="12"/>
  <c r="B819" i="12"/>
  <c r="A820" i="12"/>
  <c r="B820" i="12"/>
  <c r="A821" i="12"/>
  <c r="B821" i="12"/>
  <c r="A822" i="12"/>
  <c r="B822" i="12"/>
  <c r="A823" i="12"/>
  <c r="B823" i="12"/>
  <c r="A824" i="12"/>
  <c r="B824" i="12"/>
  <c r="A825" i="12"/>
  <c r="B825" i="12"/>
  <c r="A826" i="12"/>
  <c r="B826" i="12"/>
  <c r="A827" i="12"/>
  <c r="B827" i="12"/>
  <c r="A828" i="12"/>
  <c r="B828" i="12"/>
  <c r="A829" i="12"/>
  <c r="B829" i="12"/>
  <c r="A830" i="12"/>
  <c r="B830" i="12"/>
  <c r="A831" i="12"/>
  <c r="B831" i="12"/>
  <c r="A832" i="12"/>
  <c r="B832" i="12"/>
  <c r="A833" i="12"/>
  <c r="B833" i="12"/>
  <c r="A834" i="12"/>
  <c r="B834" i="12"/>
  <c r="A835" i="12"/>
  <c r="B835" i="12"/>
  <c r="A836" i="12"/>
  <c r="B836" i="12"/>
  <c r="A837" i="12"/>
  <c r="B837" i="12"/>
  <c r="A838" i="12"/>
  <c r="B838" i="12"/>
  <c r="A839" i="12"/>
  <c r="B839" i="12"/>
  <c r="A840" i="12"/>
  <c r="B840" i="12"/>
  <c r="A841" i="12"/>
  <c r="B841" i="12"/>
  <c r="A842" i="12"/>
  <c r="B842" i="12"/>
  <c r="A843" i="12"/>
  <c r="B843" i="12"/>
  <c r="A844" i="12"/>
  <c r="B844" i="12"/>
  <c r="A845" i="12"/>
  <c r="B845" i="12"/>
  <c r="A846" i="12"/>
  <c r="B846" i="12"/>
  <c r="A847" i="12"/>
  <c r="B847" i="12"/>
  <c r="A848" i="12"/>
  <c r="B848" i="12"/>
  <c r="A849" i="12"/>
  <c r="B849" i="12"/>
  <c r="A850" i="12"/>
  <c r="B850" i="12"/>
  <c r="A851" i="12"/>
  <c r="B851" i="12"/>
  <c r="A852" i="12"/>
  <c r="B852" i="12"/>
  <c r="A853" i="12"/>
  <c r="B853" i="12"/>
  <c r="A854" i="12"/>
  <c r="B854" i="12"/>
  <c r="A855" i="12"/>
  <c r="B855" i="12"/>
  <c r="A856" i="12"/>
  <c r="B856" i="12"/>
  <c r="A857" i="12"/>
  <c r="B857" i="12"/>
  <c r="A858" i="12"/>
  <c r="B858" i="12"/>
  <c r="A859" i="12"/>
  <c r="B859" i="12"/>
  <c r="A860" i="12"/>
  <c r="B860" i="12"/>
  <c r="A861" i="12"/>
  <c r="B861" i="12"/>
  <c r="A862" i="12"/>
  <c r="B862" i="12"/>
  <c r="A863" i="12"/>
  <c r="B863" i="12"/>
  <c r="A864" i="12"/>
  <c r="B864" i="12"/>
  <c r="A865" i="12"/>
  <c r="B865" i="12"/>
  <c r="A866" i="12"/>
  <c r="B866" i="12"/>
  <c r="A867" i="12"/>
  <c r="B867" i="12"/>
  <c r="A868" i="12"/>
  <c r="B868" i="12"/>
  <c r="A869" i="12"/>
  <c r="B869" i="12"/>
  <c r="A870" i="12"/>
  <c r="B870" i="12"/>
  <c r="A871" i="12"/>
  <c r="B871" i="12"/>
  <c r="A872" i="12"/>
  <c r="B872" i="12"/>
  <c r="A873" i="12"/>
  <c r="B873" i="12"/>
  <c r="A874" i="12"/>
  <c r="B874" i="12"/>
  <c r="A875" i="12"/>
  <c r="B875" i="12"/>
  <c r="A876" i="12"/>
  <c r="B876" i="12"/>
  <c r="A877" i="12"/>
  <c r="B877" i="12"/>
  <c r="A878" i="12"/>
  <c r="B878" i="12"/>
  <c r="A879" i="12"/>
  <c r="B879" i="12"/>
  <c r="A880" i="12"/>
  <c r="B880" i="12"/>
  <c r="A881" i="12"/>
  <c r="B881" i="12"/>
  <c r="A882" i="12"/>
  <c r="B882" i="12"/>
  <c r="A883" i="12"/>
  <c r="B883" i="12"/>
  <c r="A884" i="12"/>
  <c r="B884" i="12"/>
  <c r="A885" i="12"/>
  <c r="B885" i="12"/>
  <c r="A886" i="12"/>
  <c r="B886" i="12"/>
  <c r="A887" i="12"/>
  <c r="B887" i="12"/>
  <c r="A888" i="12"/>
  <c r="B888" i="12"/>
  <c r="A889" i="12"/>
  <c r="B889" i="12"/>
  <c r="A890" i="12"/>
  <c r="B890" i="12"/>
  <c r="A891" i="12"/>
  <c r="B891" i="12"/>
  <c r="A892" i="12"/>
  <c r="B892" i="12"/>
  <c r="A893" i="12"/>
  <c r="B893" i="12"/>
  <c r="A894" i="12"/>
  <c r="B894" i="12"/>
  <c r="A895" i="12"/>
  <c r="B895" i="12"/>
  <c r="A896" i="12"/>
  <c r="B896" i="12"/>
  <c r="A897" i="12"/>
  <c r="B897" i="12"/>
  <c r="A898" i="12"/>
  <c r="B898" i="12"/>
  <c r="A899" i="12"/>
  <c r="B899" i="12"/>
  <c r="A900" i="12"/>
  <c r="B900" i="12"/>
  <c r="A901" i="12"/>
  <c r="B901" i="12"/>
  <c r="A902" i="12"/>
  <c r="B902" i="12"/>
  <c r="A903" i="12"/>
  <c r="B903" i="12"/>
  <c r="A904" i="12"/>
  <c r="B904" i="12"/>
  <c r="A905" i="12"/>
  <c r="B905" i="12"/>
  <c r="A906" i="12"/>
  <c r="B906" i="12"/>
  <c r="A907" i="12"/>
  <c r="B907" i="12"/>
  <c r="A908" i="12"/>
  <c r="B908" i="12"/>
  <c r="A909" i="12"/>
  <c r="B909" i="12"/>
  <c r="A910" i="12"/>
  <c r="B910" i="12"/>
  <c r="A911" i="12"/>
  <c r="B911" i="12"/>
  <c r="A912" i="12"/>
  <c r="B912" i="12"/>
  <c r="A913" i="12"/>
  <c r="B913" i="12"/>
  <c r="A914" i="12"/>
  <c r="B914" i="12"/>
  <c r="A915" i="12"/>
  <c r="B915" i="12"/>
  <c r="A916" i="12"/>
  <c r="B916" i="12"/>
  <c r="A917" i="12"/>
  <c r="B917" i="12"/>
  <c r="A918" i="12"/>
  <c r="B918" i="12"/>
  <c r="A919" i="12"/>
  <c r="B919" i="12"/>
  <c r="A920" i="12"/>
  <c r="B920" i="12"/>
  <c r="A921" i="12"/>
  <c r="B921" i="12"/>
  <c r="A922" i="12"/>
  <c r="B922" i="12"/>
  <c r="A923" i="12"/>
  <c r="B923" i="12"/>
  <c r="A924" i="12"/>
  <c r="B924" i="12"/>
  <c r="A925" i="12"/>
  <c r="B925" i="12"/>
  <c r="A926" i="12"/>
  <c r="B926" i="12"/>
  <c r="A927" i="12"/>
  <c r="B927" i="12"/>
  <c r="A928" i="12"/>
  <c r="B928" i="12"/>
  <c r="A929" i="12"/>
  <c r="B929" i="12"/>
  <c r="A930" i="12"/>
  <c r="B930" i="12"/>
  <c r="A931" i="12"/>
  <c r="B931" i="12"/>
  <c r="A932" i="12"/>
  <c r="B932" i="12"/>
  <c r="A933" i="12"/>
  <c r="B933" i="12"/>
  <c r="A934" i="12"/>
  <c r="B934" i="12"/>
  <c r="A935" i="12"/>
  <c r="B935" i="12"/>
  <c r="A936" i="12"/>
  <c r="B936" i="12"/>
  <c r="A937" i="12"/>
  <c r="B937" i="12"/>
  <c r="A938" i="12"/>
  <c r="B938" i="12"/>
  <c r="A939" i="12"/>
  <c r="B939" i="12"/>
  <c r="A940" i="12"/>
  <c r="B940" i="12"/>
  <c r="A941" i="12"/>
  <c r="B941" i="12"/>
  <c r="A942" i="12"/>
  <c r="B942" i="12"/>
  <c r="A943" i="12"/>
  <c r="B943" i="12"/>
  <c r="A944" i="12"/>
  <c r="B944" i="12"/>
  <c r="A945" i="12"/>
  <c r="B945" i="12"/>
  <c r="A946" i="12"/>
  <c r="B946" i="12"/>
  <c r="A947" i="12"/>
  <c r="B947" i="12"/>
  <c r="A948" i="12"/>
  <c r="B948" i="12"/>
  <c r="A949" i="12"/>
  <c r="B949" i="12"/>
  <c r="A950" i="12"/>
  <c r="B950" i="12"/>
  <c r="A951" i="12"/>
  <c r="B951" i="12"/>
  <c r="A952" i="12"/>
  <c r="B952" i="12"/>
  <c r="A953" i="12"/>
  <c r="B953" i="12"/>
  <c r="A954" i="12"/>
  <c r="B954" i="12"/>
  <c r="A955" i="12"/>
  <c r="B955" i="12"/>
  <c r="A956" i="12"/>
  <c r="B956" i="12"/>
  <c r="A957" i="12"/>
  <c r="B957" i="12"/>
  <c r="A958" i="12"/>
  <c r="B958" i="12"/>
  <c r="A959" i="12"/>
  <c r="B959" i="12"/>
  <c r="A960" i="12"/>
  <c r="B960" i="12"/>
  <c r="A961" i="12"/>
  <c r="B961" i="12"/>
  <c r="A962" i="12"/>
  <c r="B962" i="12"/>
  <c r="A963" i="12"/>
  <c r="B963" i="12"/>
  <c r="A964" i="12"/>
  <c r="B964" i="12"/>
  <c r="A965" i="12"/>
  <c r="B965" i="12"/>
  <c r="A966" i="12"/>
  <c r="B966" i="12"/>
  <c r="A967" i="12"/>
  <c r="B967" i="12"/>
  <c r="A968" i="12"/>
  <c r="B968" i="12"/>
  <c r="A969" i="12"/>
  <c r="B969" i="12"/>
  <c r="A970" i="12"/>
  <c r="B970" i="12"/>
  <c r="A971" i="12"/>
  <c r="B971" i="12"/>
  <c r="A972" i="12"/>
  <c r="B972" i="12"/>
  <c r="A973" i="12"/>
  <c r="B973" i="12"/>
  <c r="A974" i="12"/>
  <c r="B974" i="12"/>
  <c r="A975" i="12"/>
  <c r="B975" i="12"/>
  <c r="A976" i="12"/>
  <c r="B976" i="12"/>
  <c r="A977" i="12"/>
  <c r="B977" i="12"/>
  <c r="A978" i="12"/>
  <c r="B978" i="12"/>
  <c r="A979" i="12"/>
  <c r="B979" i="12"/>
  <c r="A980" i="12"/>
  <c r="B980" i="12"/>
  <c r="A981" i="12"/>
  <c r="B981" i="12"/>
  <c r="A982" i="12"/>
  <c r="B982" i="12"/>
  <c r="A983" i="12"/>
  <c r="B983" i="12"/>
  <c r="A984" i="12"/>
  <c r="B984" i="12"/>
  <c r="A985" i="12"/>
  <c r="B985" i="12"/>
  <c r="A986" i="12"/>
  <c r="B986" i="12"/>
  <c r="A987" i="12"/>
  <c r="B987" i="12"/>
  <c r="A988" i="12"/>
  <c r="B988" i="12"/>
  <c r="A989" i="12"/>
  <c r="B989" i="12"/>
  <c r="A990" i="12"/>
  <c r="B990" i="12"/>
  <c r="A991" i="12"/>
  <c r="B991" i="12"/>
  <c r="A992" i="12"/>
  <c r="B992" i="12"/>
  <c r="A993" i="12"/>
  <c r="B993" i="12"/>
  <c r="A994" i="12"/>
  <c r="B994" i="12"/>
  <c r="A995" i="12"/>
  <c r="B995" i="12"/>
  <c r="A996" i="12"/>
  <c r="B996" i="12"/>
  <c r="A997" i="12"/>
  <c r="B997" i="12"/>
  <c r="A998" i="12"/>
  <c r="B998" i="12"/>
  <c r="A999" i="12"/>
  <c r="B999" i="12"/>
  <c r="A1000" i="12"/>
  <c r="B1000" i="12"/>
  <c r="A1001" i="12"/>
  <c r="B1001" i="12"/>
  <c r="A1002" i="12"/>
  <c r="B1002" i="12"/>
  <c r="A1003" i="12"/>
  <c r="B1003" i="12"/>
  <c r="A1004" i="12"/>
  <c r="B1004" i="12"/>
  <c r="A1005" i="12"/>
  <c r="B1005" i="12"/>
  <c r="A1006" i="12"/>
  <c r="B1006" i="12"/>
  <c r="A1007" i="12"/>
  <c r="B1007" i="12"/>
  <c r="A1008" i="12"/>
  <c r="B1008" i="12"/>
  <c r="A1009" i="12"/>
  <c r="B1009" i="12"/>
  <c r="A1010" i="12"/>
  <c r="B1010" i="12"/>
  <c r="A1011" i="12"/>
  <c r="B1011" i="12"/>
  <c r="A1012" i="12"/>
  <c r="B1012" i="12"/>
  <c r="A1013" i="12"/>
  <c r="B1013" i="12"/>
  <c r="A1014" i="12"/>
  <c r="B1014" i="12"/>
  <c r="A1015" i="12"/>
  <c r="B1015" i="12"/>
  <c r="A1016" i="12"/>
  <c r="B1016" i="12"/>
  <c r="A1017" i="12"/>
  <c r="B1017" i="12"/>
  <c r="A1018" i="12"/>
  <c r="B1018" i="12"/>
  <c r="A1019" i="12"/>
  <c r="B1019" i="12"/>
  <c r="A1020" i="12"/>
  <c r="B1020" i="12"/>
  <c r="A1021" i="12"/>
  <c r="B1021" i="12"/>
  <c r="A1022" i="12"/>
  <c r="B1022" i="12"/>
  <c r="A1023" i="12"/>
  <c r="B1023" i="12"/>
  <c r="A1024" i="12"/>
  <c r="B1024" i="12"/>
  <c r="A1025" i="12"/>
  <c r="B1025" i="12"/>
  <c r="A1026" i="12"/>
  <c r="B1026" i="12"/>
  <c r="A1027" i="12"/>
  <c r="B1027" i="12"/>
  <c r="A1028" i="12"/>
  <c r="B1028" i="12"/>
  <c r="A1029" i="12"/>
  <c r="B1029" i="12"/>
  <c r="A1030" i="12"/>
  <c r="B1030" i="12"/>
  <c r="A1031" i="12"/>
  <c r="B1031" i="12"/>
  <c r="A1032" i="12"/>
  <c r="B1032" i="12"/>
  <c r="A1033" i="12"/>
  <c r="B1033" i="12"/>
  <c r="A1034" i="12"/>
  <c r="B1034" i="12"/>
  <c r="A1035" i="12"/>
  <c r="B1035" i="12"/>
  <c r="A1036" i="12"/>
  <c r="B1036" i="12"/>
  <c r="A1037" i="12"/>
  <c r="B1037" i="12"/>
  <c r="A1038" i="12"/>
  <c r="B1038" i="12"/>
  <c r="A1039" i="12"/>
  <c r="B1039" i="12"/>
  <c r="A1040" i="12"/>
  <c r="B1040" i="12"/>
  <c r="A1041" i="12"/>
  <c r="B1041" i="12"/>
  <c r="A1042" i="12"/>
  <c r="B1042" i="12"/>
  <c r="A1043" i="12"/>
  <c r="B1043" i="12"/>
  <c r="A1044" i="12"/>
  <c r="B1044" i="12"/>
  <c r="A1045" i="12"/>
  <c r="B1045" i="12"/>
  <c r="A1046" i="12"/>
  <c r="B1046" i="12"/>
  <c r="A1047" i="12"/>
  <c r="B1047" i="12"/>
  <c r="A1048" i="12"/>
  <c r="B1048" i="12"/>
  <c r="A1049" i="12"/>
  <c r="B1049" i="12"/>
  <c r="A1050" i="12"/>
  <c r="B1050" i="12"/>
  <c r="A1051" i="12"/>
  <c r="B1051" i="12"/>
  <c r="A1052" i="12"/>
  <c r="B1052" i="12"/>
  <c r="A1053" i="12"/>
  <c r="B1053" i="12"/>
  <c r="A1054" i="12"/>
  <c r="B1054" i="12"/>
  <c r="A1055" i="12"/>
  <c r="B1055" i="12"/>
  <c r="A1056" i="12"/>
  <c r="B1056" i="12"/>
  <c r="A1057" i="12"/>
  <c r="B1057" i="12"/>
  <c r="A1058" i="12"/>
  <c r="B1058" i="12"/>
  <c r="A1059" i="12"/>
  <c r="B1059" i="12"/>
  <c r="A1060" i="12"/>
  <c r="B1060" i="12"/>
  <c r="A1061" i="12"/>
  <c r="B1061" i="12"/>
  <c r="A1062" i="12"/>
  <c r="B1062" i="12"/>
  <c r="A1063" i="12"/>
  <c r="B1063" i="12"/>
  <c r="A1064" i="12"/>
  <c r="B1064" i="12"/>
  <c r="A1065" i="12"/>
  <c r="B1065" i="12"/>
  <c r="A1066" i="12"/>
  <c r="B1066" i="12"/>
  <c r="A1067" i="12"/>
  <c r="B1067" i="12"/>
  <c r="A1068" i="12"/>
  <c r="B1068" i="12"/>
  <c r="A1069" i="12"/>
  <c r="B1069" i="12"/>
  <c r="A1070" i="12"/>
  <c r="B1070" i="12"/>
  <c r="A1071" i="12"/>
  <c r="B1071" i="12"/>
  <c r="A1072" i="12"/>
  <c r="B1072" i="12"/>
  <c r="A1073" i="12"/>
  <c r="B1073" i="12"/>
  <c r="A1074" i="12"/>
  <c r="B1074" i="12"/>
  <c r="A1075" i="12"/>
  <c r="B1075" i="12"/>
  <c r="A1076" i="12"/>
  <c r="B1076" i="12"/>
  <c r="A1077" i="12"/>
  <c r="B1077" i="12"/>
  <c r="A1078" i="12"/>
  <c r="B1078" i="12"/>
  <c r="A1079" i="12"/>
  <c r="B1079" i="12"/>
  <c r="A1080" i="12"/>
  <c r="B1080" i="12"/>
  <c r="A1081" i="12"/>
  <c r="B1081" i="12"/>
  <c r="A1082" i="12"/>
  <c r="B1082" i="12"/>
  <c r="A1083" i="12"/>
  <c r="B1083" i="12"/>
  <c r="A1084" i="12"/>
  <c r="B1084" i="12"/>
  <c r="A1085" i="12"/>
  <c r="B1085" i="12"/>
  <c r="A1086" i="12"/>
  <c r="B1086" i="12"/>
  <c r="A1087" i="12"/>
  <c r="B1087" i="12"/>
  <c r="A1088" i="12"/>
  <c r="B1088" i="12"/>
  <c r="A1089" i="12"/>
  <c r="B1089" i="12"/>
  <c r="A1090" i="12"/>
  <c r="B1090" i="12"/>
  <c r="A1091" i="12"/>
  <c r="B1091" i="12"/>
  <c r="A1092" i="12"/>
  <c r="B1092" i="12"/>
  <c r="A1093" i="12"/>
  <c r="B1093" i="12"/>
  <c r="A1094" i="12"/>
  <c r="B1094" i="12"/>
  <c r="A1095" i="12"/>
  <c r="B1095" i="12"/>
  <c r="A1096" i="12"/>
  <c r="B1096" i="12"/>
  <c r="A1097" i="12"/>
  <c r="B1097" i="12"/>
  <c r="A1098" i="12"/>
  <c r="B1098" i="12"/>
  <c r="A1099" i="12"/>
  <c r="B1099" i="12"/>
  <c r="A1100" i="12"/>
  <c r="B1100" i="12"/>
  <c r="A1101" i="12"/>
  <c r="B1101" i="12"/>
  <c r="A1102" i="12"/>
  <c r="B1102" i="12"/>
  <c r="A1103" i="12"/>
  <c r="B1103" i="12"/>
  <c r="A1104" i="12"/>
  <c r="B1104" i="12"/>
  <c r="A1105" i="12"/>
  <c r="B1105" i="12"/>
  <c r="A1106" i="12"/>
  <c r="B1106" i="12"/>
  <c r="A1107" i="12"/>
  <c r="B1107" i="12"/>
  <c r="A1108" i="12"/>
  <c r="B1108" i="12"/>
  <c r="A1109" i="12"/>
  <c r="B1109" i="12"/>
  <c r="A1110" i="12"/>
  <c r="B1110" i="12"/>
  <c r="A1111" i="12"/>
  <c r="B1111" i="12"/>
  <c r="A1112" i="12"/>
  <c r="B1112" i="12"/>
  <c r="A1113" i="12"/>
  <c r="B1113" i="12"/>
  <c r="A1114" i="12"/>
  <c r="B1114" i="12"/>
  <c r="A1115" i="12"/>
  <c r="B1115" i="12"/>
  <c r="A1116" i="12"/>
  <c r="B1116" i="12"/>
  <c r="A1117" i="12"/>
  <c r="B1117" i="12"/>
  <c r="A1118" i="12"/>
  <c r="B1118" i="12"/>
  <c r="A1119" i="12"/>
  <c r="B1119" i="12"/>
  <c r="A1120" i="12"/>
  <c r="B1120" i="12"/>
  <c r="A1121" i="12"/>
  <c r="B1121" i="12"/>
  <c r="A1122" i="12"/>
  <c r="B1122" i="12"/>
  <c r="A1123" i="12"/>
  <c r="B1123" i="12"/>
  <c r="A1124" i="12"/>
  <c r="B1124" i="12"/>
  <c r="A1125" i="12"/>
  <c r="B1125" i="12"/>
  <c r="A1126" i="12"/>
  <c r="B1126" i="12"/>
  <c r="A1127" i="12"/>
  <c r="B1127" i="12"/>
  <c r="A1128" i="12"/>
  <c r="B1128" i="12"/>
  <c r="A1129" i="12"/>
  <c r="B1129" i="12"/>
  <c r="A1130" i="12"/>
  <c r="B1130" i="12"/>
  <c r="A1131" i="12"/>
  <c r="B1131" i="12"/>
  <c r="A1132" i="12"/>
  <c r="B1132" i="12"/>
  <c r="A1133" i="12"/>
  <c r="B1133" i="12"/>
  <c r="A1134" i="12"/>
  <c r="B1134" i="12"/>
  <c r="A1135" i="12"/>
  <c r="B1135" i="12"/>
  <c r="A1136" i="12"/>
  <c r="B1136" i="12"/>
  <c r="A1137" i="12"/>
  <c r="B1137" i="12"/>
  <c r="A1138" i="12"/>
  <c r="B1138" i="12"/>
  <c r="A1139" i="12"/>
  <c r="B1139" i="12"/>
  <c r="A1140" i="12"/>
  <c r="B1140" i="12"/>
  <c r="A1141" i="12"/>
  <c r="B1141" i="12"/>
  <c r="A1142" i="12"/>
  <c r="B1142" i="12"/>
  <c r="A1143" i="12"/>
  <c r="B1143" i="12"/>
  <c r="A1144" i="12"/>
  <c r="B1144" i="12"/>
  <c r="A1145" i="12"/>
  <c r="B1145" i="12"/>
  <c r="A1146" i="12"/>
  <c r="B1146" i="12"/>
  <c r="A1147" i="12"/>
  <c r="B1147" i="12"/>
  <c r="A1148" i="12"/>
  <c r="B1148" i="12"/>
  <c r="A1149" i="12"/>
  <c r="B1149" i="12"/>
  <c r="A1150" i="12"/>
  <c r="B1150" i="12"/>
  <c r="A1151" i="12"/>
  <c r="B1151" i="12"/>
  <c r="A1152" i="12"/>
  <c r="B1152" i="12"/>
  <c r="A1153" i="12"/>
  <c r="B1153" i="12"/>
  <c r="A1154" i="12"/>
  <c r="B1154" i="12"/>
  <c r="A1155" i="12"/>
  <c r="B1155" i="12"/>
  <c r="A1156" i="12"/>
  <c r="B1156" i="12"/>
  <c r="A1157" i="12"/>
  <c r="B1157" i="12"/>
  <c r="A1158" i="12"/>
  <c r="B1158" i="12"/>
  <c r="A1159" i="12"/>
  <c r="B1159" i="12"/>
  <c r="A1160" i="12"/>
  <c r="B1160" i="12"/>
  <c r="A1161" i="12"/>
  <c r="B1161" i="12"/>
  <c r="A1162" i="12"/>
  <c r="B1162" i="12"/>
  <c r="A1163" i="12"/>
  <c r="B1163" i="12"/>
  <c r="A1164" i="12"/>
  <c r="B1164" i="12"/>
  <c r="A1165" i="12"/>
  <c r="B1165" i="12"/>
  <c r="A1166" i="12"/>
  <c r="B1166" i="12"/>
  <c r="A1167" i="12"/>
  <c r="B1167" i="12"/>
  <c r="A1168" i="12"/>
  <c r="B1168" i="12"/>
  <c r="A1169" i="12"/>
  <c r="B1169" i="12"/>
  <c r="A1170" i="12"/>
  <c r="B1170" i="12"/>
  <c r="A1171" i="12"/>
  <c r="B1171" i="12"/>
  <c r="A1172" i="12"/>
  <c r="B1172" i="12"/>
  <c r="A1173" i="12"/>
  <c r="B1173" i="12"/>
  <c r="A1174" i="12"/>
  <c r="B1174" i="12"/>
  <c r="A1175" i="12"/>
  <c r="B1175" i="12"/>
  <c r="A1176" i="12"/>
  <c r="B1176" i="12"/>
  <c r="A1177" i="12"/>
  <c r="B1177" i="12"/>
  <c r="A1178" i="12"/>
  <c r="B1178" i="12"/>
  <c r="A1179" i="12"/>
  <c r="B1179" i="12"/>
  <c r="A1180" i="12"/>
  <c r="B1180" i="12"/>
  <c r="A1181" i="12"/>
  <c r="B1181" i="12"/>
  <c r="A1182" i="12"/>
  <c r="B1182" i="12"/>
  <c r="A1183" i="12"/>
  <c r="B1183" i="12"/>
  <c r="A1184" i="12"/>
  <c r="B1184" i="12"/>
  <c r="A1185" i="12"/>
  <c r="B1185" i="12"/>
  <c r="A1186" i="12"/>
  <c r="B1186" i="12"/>
  <c r="A1187" i="12"/>
  <c r="B1187" i="12"/>
  <c r="A1188" i="12"/>
  <c r="B1188" i="12"/>
  <c r="A1189" i="12"/>
  <c r="B1189" i="12"/>
  <c r="A1190" i="12"/>
  <c r="B1190" i="12"/>
  <c r="A1191" i="12"/>
  <c r="B1191" i="12"/>
  <c r="A1192" i="12"/>
  <c r="B1192" i="12"/>
  <c r="A1193" i="12"/>
  <c r="B1193" i="12"/>
  <c r="A1194" i="12"/>
  <c r="B1194" i="12"/>
  <c r="A1195" i="12"/>
  <c r="B1195" i="12"/>
  <c r="A1196" i="12"/>
  <c r="B1196" i="12"/>
  <c r="A1197" i="12"/>
  <c r="B1197" i="12"/>
  <c r="A1198" i="12"/>
  <c r="B1198" i="12"/>
  <c r="A1199" i="12"/>
  <c r="B1199" i="12"/>
  <c r="A1200" i="12"/>
  <c r="B1200" i="12"/>
  <c r="A1201" i="12"/>
  <c r="B1201" i="12"/>
  <c r="A1202" i="12"/>
  <c r="B1202" i="12"/>
  <c r="A1203" i="12"/>
  <c r="B1203" i="12"/>
  <c r="A1204" i="12"/>
  <c r="B1204" i="12"/>
  <c r="A1205" i="12"/>
  <c r="B1205" i="12"/>
  <c r="A1206" i="12"/>
  <c r="B1206" i="12"/>
  <c r="A1207" i="12"/>
  <c r="B1207" i="12"/>
  <c r="A1208" i="12"/>
  <c r="B1208" i="12"/>
  <c r="A1209" i="12"/>
  <c r="B1209" i="12"/>
  <c r="A1210" i="12"/>
  <c r="B1210" i="12"/>
  <c r="A1211" i="12"/>
  <c r="B1211" i="12"/>
  <c r="A1212" i="12"/>
  <c r="B1212" i="12"/>
  <c r="A1213" i="12"/>
  <c r="B1213" i="12"/>
  <c r="A1214" i="12"/>
  <c r="B1214" i="12"/>
  <c r="A1215" i="12"/>
  <c r="B1215" i="12"/>
  <c r="A1216" i="12"/>
  <c r="B1216" i="12"/>
  <c r="A1217" i="12"/>
  <c r="B1217" i="12"/>
  <c r="A1218" i="12"/>
  <c r="B1218" i="12"/>
  <c r="A1219" i="12"/>
  <c r="B1219" i="12"/>
  <c r="A1220" i="12"/>
  <c r="B1220" i="12"/>
  <c r="A1221" i="12"/>
  <c r="B1221" i="12"/>
  <c r="A1222" i="12"/>
  <c r="B1222" i="12"/>
  <c r="A1223" i="12"/>
  <c r="B1223" i="12"/>
  <c r="A1224" i="12"/>
  <c r="B1224" i="12"/>
  <c r="A1225" i="12"/>
  <c r="B1225" i="12"/>
  <c r="A1226" i="12"/>
  <c r="B1226" i="12"/>
  <c r="A1227" i="12"/>
  <c r="B1227" i="12"/>
  <c r="A1228" i="12"/>
  <c r="B1228" i="12"/>
  <c r="A1229" i="12"/>
  <c r="B1229" i="12"/>
  <c r="A1230" i="12"/>
  <c r="B1230" i="12"/>
  <c r="A1231" i="12"/>
  <c r="B1231" i="12"/>
  <c r="A1232" i="12"/>
  <c r="B1232" i="12"/>
  <c r="A1233" i="12"/>
  <c r="B1233" i="12"/>
  <c r="A1234" i="12"/>
  <c r="B1234" i="12"/>
  <c r="A1235" i="12"/>
  <c r="B1235" i="12"/>
  <c r="A1236" i="12"/>
  <c r="B1236" i="12"/>
  <c r="A1237" i="12"/>
  <c r="B1237" i="12"/>
  <c r="A1238" i="12"/>
  <c r="B1238" i="12"/>
  <c r="A1239" i="12"/>
  <c r="B1239" i="12"/>
  <c r="A1240" i="12"/>
  <c r="B1240" i="12"/>
  <c r="A1241" i="12"/>
  <c r="B1241" i="12"/>
  <c r="A1242" i="12"/>
  <c r="B1242" i="12"/>
  <c r="A1243" i="12"/>
  <c r="B1243" i="12"/>
  <c r="A1244" i="12"/>
  <c r="B1244" i="12"/>
  <c r="A1245" i="12"/>
  <c r="B1245" i="12"/>
  <c r="A1246" i="12"/>
  <c r="B1246" i="12"/>
  <c r="A1247" i="12"/>
  <c r="B1247" i="12"/>
  <c r="A1248" i="12"/>
  <c r="B1248" i="12"/>
  <c r="A1249" i="12"/>
  <c r="B1249" i="12"/>
  <c r="A1250" i="12"/>
  <c r="B1250" i="12"/>
  <c r="A1251" i="12"/>
  <c r="B1251" i="12"/>
  <c r="A1252" i="12"/>
  <c r="B1252" i="12"/>
  <c r="A1253" i="12"/>
  <c r="B1253" i="12"/>
  <c r="A1254" i="12"/>
  <c r="B1254" i="12"/>
  <c r="A1255" i="12"/>
  <c r="B1255" i="12"/>
  <c r="A1256" i="12"/>
  <c r="B1256" i="12"/>
  <c r="A1257" i="12"/>
  <c r="B1257" i="12"/>
  <c r="A1258" i="12"/>
  <c r="B1258" i="12"/>
  <c r="A1259" i="12"/>
  <c r="B1259" i="12"/>
  <c r="A1260" i="12"/>
  <c r="B1260" i="12"/>
  <c r="A1261" i="12"/>
  <c r="B1261" i="12"/>
  <c r="A1262" i="12"/>
  <c r="B1262" i="12"/>
  <c r="A1263" i="12"/>
  <c r="B1263" i="12"/>
  <c r="A1264" i="12"/>
  <c r="B1264" i="12"/>
  <c r="A1265" i="12"/>
  <c r="B1265" i="12"/>
  <c r="A1266" i="12"/>
  <c r="B1266" i="12"/>
  <c r="A1267" i="12"/>
  <c r="B1267" i="12"/>
  <c r="A1268" i="12"/>
  <c r="B1268" i="12"/>
  <c r="A1269" i="12"/>
  <c r="B1269" i="12"/>
  <c r="A1270" i="12"/>
  <c r="B1270" i="12"/>
  <c r="A1271" i="12"/>
  <c r="B1271" i="12"/>
  <c r="A1272" i="12"/>
  <c r="B1272" i="12"/>
  <c r="A1273" i="12"/>
  <c r="B1273" i="12"/>
  <c r="A1274" i="12"/>
  <c r="B1274" i="12"/>
  <c r="A1275" i="12"/>
  <c r="B1275" i="12"/>
  <c r="A1276" i="12"/>
  <c r="B1276" i="12"/>
  <c r="A1277" i="12"/>
  <c r="B1277" i="12"/>
  <c r="A1278" i="12"/>
  <c r="B1278" i="12"/>
  <c r="A1279" i="12"/>
  <c r="B1279" i="12"/>
  <c r="A1280" i="12"/>
  <c r="B1280" i="12"/>
  <c r="A1281" i="12"/>
  <c r="B1281" i="12"/>
  <c r="A1282" i="12"/>
  <c r="B1282" i="12"/>
  <c r="A1283" i="12"/>
  <c r="B1283" i="12"/>
  <c r="A1284" i="12"/>
  <c r="B1284" i="12"/>
  <c r="A1285" i="12"/>
  <c r="B1285" i="12"/>
  <c r="A1286" i="12"/>
  <c r="B1286" i="12"/>
  <c r="A1287" i="12"/>
  <c r="B1287" i="12"/>
  <c r="A1288" i="12"/>
  <c r="B1288" i="12"/>
  <c r="A1289" i="12"/>
  <c r="B1289" i="12"/>
  <c r="A1290" i="12"/>
  <c r="B1290" i="12"/>
  <c r="A1291" i="12"/>
  <c r="B1291" i="12"/>
  <c r="A1292" i="12"/>
  <c r="B1292" i="12"/>
  <c r="A1293" i="12"/>
  <c r="B1293" i="12"/>
  <c r="A1294" i="12"/>
  <c r="B1294" i="12"/>
  <c r="A1295" i="12"/>
  <c r="B1295" i="12"/>
  <c r="A1296" i="12"/>
  <c r="B1296" i="12"/>
  <c r="A1297" i="12"/>
  <c r="B1297" i="12"/>
  <c r="A1298" i="12"/>
  <c r="B1298" i="12"/>
  <c r="A1299" i="12"/>
  <c r="B1299" i="12"/>
  <c r="A1300" i="12"/>
  <c r="B1300" i="12"/>
  <c r="A1301" i="12"/>
  <c r="B1301" i="12"/>
  <c r="A1302" i="12"/>
  <c r="B1302" i="12"/>
  <c r="A1303" i="12"/>
  <c r="B1303" i="12"/>
  <c r="A1304" i="12"/>
  <c r="B1304" i="12"/>
  <c r="A1305" i="12"/>
  <c r="B1305" i="12"/>
  <c r="A1306" i="12"/>
  <c r="B1306" i="12"/>
  <c r="A1307" i="12"/>
  <c r="B1307" i="12"/>
  <c r="A1308" i="12"/>
  <c r="B1308" i="12"/>
  <c r="A1309" i="12"/>
  <c r="B1309" i="12"/>
  <c r="A1310" i="12"/>
  <c r="B1310" i="12"/>
  <c r="A1311" i="12"/>
  <c r="B1311" i="12"/>
  <c r="A1312" i="12"/>
  <c r="B1312" i="12"/>
  <c r="A1313" i="12"/>
  <c r="B1313" i="12"/>
  <c r="A1314" i="12"/>
  <c r="B1314" i="12"/>
  <c r="A1315" i="12"/>
  <c r="B1315" i="12"/>
  <c r="A1316" i="12"/>
  <c r="B1316" i="12"/>
  <c r="A1317" i="12"/>
  <c r="B1317" i="12"/>
  <c r="A1318" i="12"/>
  <c r="B1318" i="12"/>
  <c r="A1319" i="12"/>
  <c r="B1319" i="12"/>
  <c r="A1320" i="12"/>
  <c r="B1320" i="12"/>
  <c r="A1321" i="12"/>
  <c r="B1321" i="12"/>
  <c r="A1322" i="12"/>
  <c r="B1322" i="12"/>
  <c r="A1323" i="12"/>
  <c r="B1323" i="12"/>
  <c r="A1324" i="12"/>
  <c r="B1324" i="12"/>
  <c r="A1325" i="12"/>
  <c r="B1325" i="12"/>
  <c r="A1326" i="12"/>
  <c r="B1326" i="12"/>
  <c r="A1327" i="12"/>
  <c r="B1327" i="12"/>
  <c r="A1328" i="12"/>
  <c r="B1328" i="12"/>
  <c r="A1329" i="12"/>
  <c r="B1329" i="12"/>
  <c r="A1330" i="12"/>
  <c r="B1330" i="12"/>
  <c r="A1331" i="12"/>
  <c r="B1331" i="12"/>
  <c r="A1332" i="12"/>
  <c r="B1332" i="12"/>
  <c r="A1333" i="12"/>
  <c r="B1333" i="12"/>
  <c r="A1334" i="12"/>
  <c r="B1334" i="12"/>
  <c r="A1335" i="12"/>
  <c r="B1335" i="12"/>
  <c r="A1336" i="12"/>
  <c r="B1336" i="12"/>
  <c r="A1337" i="12"/>
  <c r="B1337" i="12"/>
  <c r="A1338" i="12"/>
  <c r="B1338" i="12"/>
  <c r="A1339" i="12"/>
  <c r="B1339" i="12"/>
  <c r="A1340" i="12"/>
  <c r="B1340" i="12"/>
  <c r="A1341" i="12"/>
  <c r="B1341" i="12"/>
  <c r="A1342" i="12"/>
  <c r="B1342" i="12"/>
  <c r="A1343" i="12"/>
  <c r="B1343" i="12"/>
  <c r="A1344" i="12"/>
  <c r="B1344" i="12"/>
  <c r="A1345" i="12"/>
  <c r="B1345" i="12"/>
  <c r="A1346" i="12"/>
  <c r="B1346" i="12"/>
  <c r="A1347" i="12"/>
  <c r="B1347" i="12"/>
  <c r="A1348" i="12"/>
  <c r="B1348" i="12"/>
  <c r="A1349" i="12"/>
  <c r="B1349" i="12"/>
  <c r="A1350" i="12"/>
  <c r="B1350" i="12"/>
  <c r="A1351" i="12"/>
  <c r="B1351" i="12"/>
  <c r="A1352" i="12"/>
  <c r="B1352" i="12"/>
  <c r="A1353" i="12"/>
  <c r="B1353" i="12"/>
  <c r="A1354" i="12"/>
  <c r="B1354" i="12"/>
  <c r="A1355" i="12"/>
  <c r="B1355" i="12"/>
  <c r="A1356" i="12"/>
  <c r="B1356" i="12"/>
  <c r="A1357" i="12"/>
  <c r="B1357" i="12"/>
  <c r="A1358" i="12"/>
  <c r="B1358" i="12"/>
  <c r="A1359" i="12"/>
  <c r="B1359" i="12"/>
  <c r="A1360" i="12"/>
  <c r="B1360" i="12"/>
  <c r="A1361" i="12"/>
  <c r="B1361" i="12"/>
  <c r="A1362" i="12"/>
  <c r="B1362" i="12"/>
  <c r="A1363" i="12"/>
  <c r="B1363" i="12"/>
  <c r="A1364" i="12"/>
  <c r="B1364" i="12"/>
  <c r="A1365" i="12"/>
  <c r="B1365" i="12"/>
  <c r="A1366" i="12"/>
  <c r="B1366" i="12"/>
  <c r="A1367" i="12"/>
  <c r="B1367" i="12"/>
  <c r="A1368" i="12"/>
  <c r="B1368" i="12"/>
  <c r="A1369" i="12"/>
  <c r="B1369" i="12"/>
  <c r="A1370" i="12"/>
  <c r="B1370" i="12"/>
  <c r="A1371" i="12"/>
  <c r="B1371" i="12"/>
  <c r="A1372" i="12"/>
  <c r="B1372" i="12"/>
  <c r="A1373" i="12"/>
  <c r="B1373" i="12"/>
  <c r="A1374" i="12"/>
  <c r="B1374" i="12"/>
  <c r="A1375" i="12"/>
  <c r="B1375" i="12"/>
  <c r="A1376" i="12"/>
  <c r="B1376" i="12"/>
  <c r="A1377" i="12"/>
  <c r="B1377" i="12"/>
  <c r="A1378" i="12"/>
  <c r="B1378" i="12"/>
  <c r="A1379" i="12"/>
  <c r="B1379" i="12"/>
  <c r="A1380" i="12"/>
  <c r="B1380" i="12"/>
  <c r="A1381" i="12"/>
  <c r="B1381" i="12"/>
  <c r="A1382" i="12"/>
  <c r="B1382" i="12"/>
  <c r="A1383" i="12"/>
  <c r="B1383" i="12"/>
  <c r="A1384" i="12"/>
  <c r="B1384" i="12"/>
  <c r="A1385" i="12"/>
  <c r="B1385" i="12"/>
  <c r="A1386" i="12"/>
  <c r="B1386" i="12"/>
  <c r="A1387" i="12"/>
  <c r="B1387" i="12"/>
  <c r="A1388" i="12"/>
  <c r="B1388" i="12"/>
  <c r="A1389" i="12"/>
  <c r="B1389" i="12"/>
  <c r="A1390" i="12"/>
  <c r="B1390" i="12"/>
  <c r="A1391" i="12"/>
  <c r="B1391" i="12"/>
  <c r="A1392" i="12"/>
  <c r="B1392" i="12"/>
  <c r="A1393" i="12"/>
  <c r="B1393" i="12"/>
  <c r="A1394" i="12"/>
  <c r="B1394" i="12"/>
  <c r="A1395" i="12"/>
  <c r="B1395" i="12"/>
  <c r="A1396" i="12"/>
  <c r="B1396" i="12"/>
  <c r="A1397" i="12"/>
  <c r="B1397" i="12"/>
  <c r="A1398" i="12"/>
  <c r="B1398" i="12"/>
  <c r="A1399" i="12"/>
  <c r="B1399" i="12"/>
  <c r="A1400" i="12"/>
  <c r="B1400" i="12"/>
  <c r="A1401" i="12"/>
  <c r="B1401" i="12"/>
  <c r="A1402" i="12"/>
  <c r="B1402" i="12"/>
  <c r="A1403" i="12"/>
  <c r="B1403" i="12"/>
  <c r="A1404" i="12"/>
  <c r="B1404" i="12"/>
  <c r="A1405" i="12"/>
  <c r="B1405" i="12"/>
  <c r="A1406" i="12"/>
  <c r="B1406" i="12"/>
  <c r="A1407" i="12"/>
  <c r="B1407" i="12"/>
  <c r="A1408" i="12"/>
  <c r="B1408" i="12"/>
  <c r="A1409" i="12"/>
  <c r="B1409" i="12"/>
  <c r="A1410" i="12"/>
  <c r="B1410" i="12"/>
  <c r="A1411" i="12"/>
  <c r="B1411" i="12"/>
  <c r="A1412" i="12"/>
  <c r="B1412" i="12"/>
  <c r="A1413" i="12"/>
  <c r="B1413" i="12"/>
  <c r="A1414" i="12"/>
  <c r="B1414" i="12"/>
  <c r="A1415" i="12"/>
  <c r="B1415" i="12"/>
  <c r="A1416" i="12"/>
  <c r="B1416" i="12"/>
  <c r="A1417" i="12"/>
  <c r="B1417" i="12"/>
  <c r="A1418" i="12"/>
  <c r="B1418" i="12"/>
  <c r="A1419" i="12"/>
  <c r="B1419" i="12"/>
  <c r="A1420" i="12"/>
  <c r="B1420" i="12"/>
  <c r="A1421" i="12"/>
  <c r="B1421" i="12"/>
  <c r="A1422" i="12"/>
  <c r="B1422" i="12"/>
  <c r="A1423" i="12"/>
  <c r="B1423" i="12"/>
  <c r="A1424" i="12"/>
  <c r="B1424" i="12"/>
  <c r="A1425" i="12"/>
  <c r="B1425" i="12"/>
  <c r="A1426" i="12"/>
  <c r="B1426" i="12"/>
  <c r="A1427" i="12"/>
  <c r="B1427" i="12"/>
  <c r="A1428" i="12"/>
  <c r="B1428" i="12"/>
  <c r="A1429" i="12"/>
  <c r="B1429" i="12"/>
  <c r="A1430" i="12"/>
  <c r="B1430" i="12"/>
  <c r="A1431" i="12"/>
  <c r="B1431" i="12"/>
  <c r="A1432" i="12"/>
  <c r="B1432" i="12"/>
  <c r="A1433" i="12"/>
  <c r="B1433" i="12"/>
  <c r="A1434" i="12"/>
  <c r="B1434" i="12"/>
  <c r="A1435" i="12"/>
  <c r="B1435" i="12"/>
  <c r="A1436" i="12"/>
  <c r="B1436" i="12"/>
  <c r="A1437" i="12"/>
  <c r="B1437" i="12"/>
  <c r="A1438" i="12"/>
  <c r="B1438" i="12"/>
  <c r="A1439" i="12"/>
  <c r="B1439" i="12"/>
  <c r="A1440" i="12"/>
  <c r="B1440" i="12"/>
  <c r="A1441" i="12"/>
  <c r="B1441" i="12"/>
  <c r="A1442" i="12"/>
  <c r="B1442" i="12"/>
  <c r="A1443" i="12"/>
  <c r="B1443" i="12"/>
  <c r="A1444" i="12"/>
  <c r="B1444" i="12"/>
  <c r="A1445" i="12"/>
  <c r="B1445" i="12"/>
  <c r="A1446" i="12"/>
  <c r="B1446" i="12"/>
  <c r="A1447" i="12"/>
  <c r="B1447" i="12"/>
  <c r="A1448" i="12"/>
  <c r="B1448" i="12"/>
  <c r="A1449" i="12"/>
  <c r="B1449" i="12"/>
  <c r="A1450" i="12"/>
  <c r="B1450" i="12"/>
  <c r="A1451" i="12"/>
  <c r="B1451" i="12"/>
  <c r="A1452" i="12"/>
  <c r="B1452" i="12"/>
  <c r="A1453" i="12"/>
  <c r="B1453" i="12"/>
  <c r="A1454" i="12"/>
  <c r="B1454" i="12"/>
  <c r="A1455" i="12"/>
  <c r="B1455" i="12"/>
  <c r="A1456" i="12"/>
  <c r="B1456" i="12"/>
  <c r="A1457" i="12"/>
  <c r="B1457" i="12"/>
  <c r="A1458" i="12"/>
  <c r="B1458" i="12"/>
  <c r="A1459" i="12"/>
  <c r="B1459" i="12"/>
  <c r="A1460" i="12"/>
  <c r="B1460" i="12"/>
  <c r="A1461" i="12"/>
  <c r="B1461" i="12"/>
  <c r="A1462" i="12"/>
  <c r="B1462" i="12"/>
  <c r="A1463" i="12"/>
  <c r="B1463" i="12"/>
  <c r="A1464" i="12"/>
  <c r="B1464" i="12"/>
  <c r="A1465" i="12"/>
  <c r="B1465" i="12"/>
  <c r="A1466" i="12"/>
  <c r="B1466" i="12"/>
  <c r="A1467" i="12"/>
  <c r="B1467" i="12"/>
  <c r="A1468" i="12"/>
  <c r="B1468" i="12"/>
  <c r="A1469" i="12"/>
  <c r="B1469" i="12"/>
  <c r="A1470" i="12"/>
  <c r="B1470" i="12"/>
  <c r="A1471" i="12"/>
  <c r="B1471" i="12"/>
  <c r="A1472" i="12"/>
  <c r="B1472" i="12"/>
  <c r="A1473" i="12"/>
  <c r="B1473" i="12"/>
  <c r="A1474" i="12"/>
  <c r="B1474" i="12"/>
  <c r="A1475" i="12"/>
  <c r="B1475" i="12"/>
  <c r="A1476" i="12"/>
  <c r="B1476" i="12"/>
  <c r="A1477" i="12"/>
  <c r="B1477" i="12"/>
  <c r="A1478" i="12"/>
  <c r="B1478" i="12"/>
  <c r="A1479" i="12"/>
  <c r="B1479" i="12"/>
  <c r="A1480" i="12"/>
  <c r="B1480" i="12"/>
  <c r="A1481" i="12"/>
  <c r="B1481" i="12"/>
  <c r="A1482" i="12"/>
  <c r="B1482" i="12"/>
  <c r="A1483" i="12"/>
  <c r="B1483" i="12"/>
  <c r="A1484" i="12"/>
  <c r="B1484" i="12"/>
  <c r="A1485" i="12"/>
  <c r="B1485" i="12"/>
  <c r="A1486" i="12"/>
  <c r="B1486" i="12"/>
  <c r="A1487" i="12"/>
  <c r="B1487" i="12"/>
  <c r="A1488" i="12"/>
  <c r="B1488" i="12"/>
  <c r="A1489" i="12"/>
  <c r="B1489" i="12"/>
  <c r="A1490" i="12"/>
  <c r="B1490" i="12"/>
  <c r="A1491" i="12"/>
  <c r="B1491" i="12"/>
  <c r="A1492" i="12"/>
  <c r="B1492" i="12"/>
  <c r="A1493" i="12"/>
  <c r="B1493" i="12"/>
  <c r="A1494" i="12"/>
  <c r="B1494" i="12"/>
  <c r="A1495" i="12"/>
  <c r="B1495" i="12"/>
  <c r="A1496" i="12"/>
  <c r="B1496" i="12"/>
  <c r="A1497" i="12"/>
  <c r="B1497" i="12"/>
  <c r="A1498" i="12"/>
  <c r="B1498" i="12"/>
  <c r="A1499" i="12"/>
  <c r="B1499" i="12"/>
  <c r="A1500" i="12"/>
  <c r="B1500" i="12"/>
  <c r="A1501" i="12"/>
  <c r="B1501" i="12"/>
  <c r="A1502" i="12"/>
  <c r="B1502" i="12"/>
  <c r="A1503" i="12"/>
  <c r="B1503" i="12"/>
  <c r="A1504" i="12"/>
  <c r="B1504" i="12"/>
  <c r="A1505" i="12"/>
  <c r="B1505" i="12"/>
  <c r="A1506" i="12"/>
  <c r="B1506" i="12"/>
  <c r="A1507" i="12"/>
  <c r="B1507" i="12"/>
  <c r="A1508" i="12"/>
  <c r="B1508" i="12"/>
  <c r="A1509" i="12"/>
  <c r="B1509" i="12"/>
  <c r="A1510" i="12"/>
  <c r="B1510" i="12"/>
  <c r="A1511" i="12"/>
  <c r="B1511" i="12"/>
  <c r="A1512" i="12"/>
  <c r="B1512" i="12"/>
  <c r="A1513" i="12"/>
  <c r="B1513" i="12"/>
  <c r="A1514" i="12"/>
  <c r="B1514" i="12"/>
  <c r="A1515" i="12"/>
  <c r="B1515" i="12"/>
  <c r="A1516" i="12"/>
  <c r="B1516" i="12"/>
  <c r="A1517" i="12"/>
  <c r="B1517" i="12"/>
  <c r="A1518" i="12"/>
  <c r="B1518" i="12"/>
  <c r="A1519" i="12"/>
  <c r="B1519" i="12"/>
  <c r="A1520" i="12"/>
  <c r="B1520" i="12"/>
  <c r="A1521" i="12"/>
  <c r="B1521" i="12"/>
  <c r="A1522" i="12"/>
  <c r="B1522" i="12"/>
  <c r="A1523" i="12"/>
  <c r="B1523" i="12"/>
  <c r="A1524" i="12"/>
  <c r="B1524" i="12"/>
  <c r="A1525" i="12"/>
  <c r="B1525" i="12"/>
  <c r="A1526" i="12"/>
  <c r="B1526" i="12"/>
  <c r="A1527" i="12"/>
  <c r="B1527" i="12"/>
  <c r="A1528" i="12"/>
  <c r="B1528" i="12"/>
  <c r="A1529" i="12"/>
  <c r="B1529" i="12"/>
  <c r="A1530" i="12"/>
  <c r="B1530" i="12"/>
  <c r="A1531" i="12"/>
  <c r="B1531" i="12"/>
  <c r="A1532" i="12"/>
  <c r="B1532" i="12"/>
  <c r="A1533" i="12"/>
  <c r="B1533" i="12"/>
  <c r="A1534" i="12"/>
  <c r="B1534" i="12"/>
  <c r="A1535" i="12"/>
  <c r="B1535" i="12"/>
  <c r="A1536" i="12"/>
  <c r="B1536" i="12"/>
  <c r="A1537" i="12"/>
  <c r="B1537" i="12"/>
  <c r="A1538" i="12"/>
  <c r="B1538" i="12"/>
  <c r="A1539" i="12"/>
  <c r="B1539" i="12"/>
  <c r="A1540" i="12"/>
  <c r="B1540" i="12"/>
  <c r="A1541" i="12"/>
  <c r="B1541" i="12"/>
  <c r="A1542" i="12"/>
  <c r="B1542" i="12"/>
  <c r="A1543" i="12"/>
  <c r="B1543" i="12"/>
  <c r="A1544" i="12"/>
  <c r="B1544" i="12"/>
  <c r="A1545" i="12"/>
  <c r="B1545" i="12"/>
  <c r="A1546" i="12"/>
  <c r="B1546" i="12"/>
  <c r="A1547" i="12"/>
  <c r="B1547" i="12"/>
  <c r="A1548" i="12"/>
  <c r="B1548" i="12"/>
  <c r="A1549" i="12"/>
  <c r="B1549" i="12"/>
  <c r="A1550" i="12"/>
  <c r="B1550" i="12"/>
  <c r="A1551" i="12"/>
  <c r="B1551" i="12"/>
  <c r="A1552" i="12"/>
  <c r="B1552" i="12"/>
  <c r="A1553" i="12"/>
  <c r="B1553" i="12"/>
  <c r="A1554" i="12"/>
  <c r="B1554" i="12"/>
  <c r="A1555" i="12"/>
  <c r="B1555" i="12"/>
  <c r="A1556" i="12"/>
  <c r="B1556" i="12"/>
  <c r="A1557" i="12"/>
  <c r="B1557" i="12"/>
  <c r="A1558" i="12"/>
  <c r="B1558" i="12"/>
  <c r="A1559" i="12"/>
  <c r="B1559" i="12"/>
  <c r="A1560" i="12"/>
  <c r="B1560" i="12"/>
  <c r="A1561" i="12"/>
  <c r="B1561" i="12"/>
  <c r="A1562" i="12"/>
  <c r="B1562" i="12"/>
  <c r="A1563" i="12"/>
  <c r="B1563" i="12"/>
  <c r="A1564" i="12"/>
  <c r="B1564" i="12"/>
  <c r="A1565" i="12"/>
  <c r="B1565" i="12"/>
  <c r="A1566" i="12"/>
  <c r="B1566" i="12"/>
  <c r="A1567" i="12"/>
  <c r="B1567" i="12"/>
  <c r="A1568" i="12"/>
  <c r="B1568" i="12"/>
  <c r="A1569" i="12"/>
  <c r="B1569" i="12"/>
  <c r="A1570" i="12"/>
  <c r="B1570" i="12"/>
  <c r="A1571" i="12"/>
  <c r="B1571" i="12"/>
  <c r="A1572" i="12"/>
  <c r="B1572" i="12"/>
  <c r="A1573" i="12"/>
  <c r="B1573" i="12"/>
  <c r="A1574" i="12"/>
  <c r="B1574" i="12"/>
  <c r="A1575" i="12"/>
  <c r="B1575" i="12"/>
  <c r="A1576" i="12"/>
  <c r="B1576" i="12"/>
  <c r="A1577" i="12"/>
  <c r="B1577" i="12"/>
  <c r="A1578" i="12"/>
  <c r="B1578" i="12"/>
  <c r="A1579" i="12"/>
  <c r="B1579" i="12"/>
  <c r="A1580" i="12"/>
  <c r="B1580" i="12"/>
  <c r="A1581" i="12"/>
  <c r="B1581" i="12"/>
  <c r="A1582" i="12"/>
  <c r="B1582" i="12"/>
  <c r="A1583" i="12"/>
  <c r="B1583" i="12"/>
  <c r="A1584" i="12"/>
  <c r="B1584" i="12"/>
  <c r="A1585" i="12"/>
  <c r="B1585" i="12"/>
  <c r="A1586" i="12"/>
  <c r="B1586" i="12"/>
  <c r="A1587" i="12"/>
  <c r="B1587" i="12"/>
  <c r="A1588" i="12"/>
  <c r="B1588" i="12"/>
  <c r="A1589" i="12"/>
  <c r="B1589" i="12"/>
  <c r="A1590" i="12"/>
  <c r="B1590" i="12"/>
  <c r="A1591" i="12"/>
  <c r="B1591" i="12"/>
  <c r="A1592" i="12"/>
  <c r="B1592" i="12"/>
  <c r="A1593" i="12"/>
  <c r="B1593" i="12"/>
  <c r="A1594" i="12"/>
  <c r="B1594" i="12"/>
  <c r="A1595" i="12"/>
  <c r="B1595" i="12"/>
  <c r="A1596" i="12"/>
  <c r="B1596" i="12"/>
  <c r="A1597" i="12"/>
  <c r="B1597" i="12"/>
  <c r="A1598" i="12"/>
  <c r="B1598" i="12"/>
  <c r="A1599" i="12"/>
  <c r="B1599" i="12"/>
  <c r="A1600" i="12"/>
  <c r="B1600" i="12"/>
  <c r="A1601" i="12"/>
  <c r="B1601" i="12"/>
  <c r="A1602" i="12"/>
  <c r="B1602" i="12"/>
  <c r="A1603" i="12"/>
  <c r="B1603" i="12"/>
  <c r="A1604" i="12"/>
  <c r="B1604" i="12"/>
  <c r="A1605" i="12"/>
  <c r="B1605" i="12"/>
  <c r="A1606" i="12"/>
  <c r="B1606" i="12"/>
  <c r="A1607" i="12"/>
  <c r="B1607" i="12"/>
  <c r="A1608" i="12"/>
  <c r="B1608" i="12"/>
  <c r="A1609" i="12"/>
  <c r="B1609" i="12"/>
  <c r="A1610" i="12"/>
  <c r="B1610" i="12"/>
  <c r="A1611" i="12"/>
  <c r="B1611" i="12"/>
  <c r="A1612" i="12"/>
  <c r="B1612" i="12"/>
  <c r="A1613" i="12"/>
  <c r="B1613" i="12"/>
  <c r="A1614" i="12"/>
  <c r="B1614" i="12"/>
  <c r="A1615" i="12"/>
  <c r="B1615" i="12"/>
  <c r="A1616" i="12"/>
  <c r="B1616" i="12"/>
  <c r="A1617" i="12"/>
  <c r="B1617" i="12"/>
  <c r="A1618" i="12"/>
  <c r="B1618" i="12"/>
  <c r="A1619" i="12"/>
  <c r="B1619" i="12"/>
  <c r="A1620" i="12"/>
  <c r="B1620" i="12"/>
  <c r="A1621" i="12"/>
  <c r="B1621" i="12"/>
  <c r="A1622" i="12"/>
  <c r="B1622" i="12"/>
  <c r="A1623" i="12"/>
  <c r="B1623" i="12"/>
  <c r="A1624" i="12"/>
  <c r="B1624" i="12"/>
  <c r="A1625" i="12"/>
  <c r="B1625" i="12"/>
  <c r="A1626" i="12"/>
  <c r="B1626" i="12"/>
  <c r="A1627" i="12"/>
  <c r="B1627" i="12"/>
  <c r="A1628" i="12"/>
  <c r="B1628" i="12"/>
  <c r="A1629" i="12"/>
  <c r="B1629" i="12"/>
  <c r="A1630" i="12"/>
  <c r="B1630" i="12"/>
  <c r="A1631" i="12"/>
  <c r="B1631" i="12"/>
  <c r="A1632" i="12"/>
  <c r="B1632" i="12"/>
  <c r="A1633" i="12"/>
  <c r="B1633" i="12"/>
  <c r="A1634" i="12"/>
  <c r="B1634" i="12"/>
  <c r="A1635" i="12"/>
  <c r="B1635" i="12"/>
  <c r="A1636" i="12"/>
  <c r="B1636" i="12"/>
  <c r="A1637" i="12"/>
  <c r="B1637" i="12"/>
  <c r="A1638" i="12"/>
  <c r="B1638" i="12"/>
  <c r="A1639" i="12"/>
  <c r="B1639" i="12"/>
  <c r="A1640" i="12"/>
  <c r="B1640" i="12"/>
  <c r="A1641" i="12"/>
  <c r="B1641" i="12"/>
  <c r="A1642" i="12"/>
  <c r="B1642" i="12"/>
  <c r="A1643" i="12"/>
  <c r="B1643" i="12"/>
  <c r="A1644" i="12"/>
  <c r="B1644" i="12"/>
  <c r="A1645" i="12"/>
  <c r="B1645" i="12"/>
  <c r="A1646" i="12"/>
  <c r="B1646" i="12"/>
  <c r="A1647" i="12"/>
  <c r="B1647" i="12"/>
  <c r="A1648" i="12"/>
  <c r="B1648" i="12"/>
  <c r="A1649" i="12"/>
  <c r="B1649" i="12"/>
  <c r="A1650" i="12"/>
  <c r="B1650" i="12"/>
  <c r="A1651" i="12"/>
  <c r="B1651" i="12"/>
  <c r="A1652" i="12"/>
  <c r="B1652" i="12"/>
  <c r="A1653" i="12"/>
  <c r="B1653" i="12"/>
  <c r="A1654" i="12"/>
  <c r="B1654" i="12"/>
  <c r="A1655" i="12"/>
  <c r="B1655" i="12"/>
  <c r="A1656" i="12"/>
  <c r="B1656" i="12"/>
  <c r="A1657" i="12"/>
  <c r="B1657" i="12"/>
  <c r="A1658" i="12"/>
  <c r="B1658" i="12"/>
  <c r="A1659" i="12"/>
  <c r="B1659" i="12"/>
  <c r="A1660" i="12"/>
  <c r="B1660" i="12"/>
  <c r="A1661" i="12"/>
  <c r="B1661" i="12"/>
  <c r="A1662" i="12"/>
  <c r="B1662" i="12"/>
  <c r="A1663" i="12"/>
  <c r="B1663" i="12"/>
  <c r="A1664" i="12"/>
  <c r="B1664" i="12"/>
  <c r="A1665" i="12"/>
  <c r="B1665" i="12"/>
  <c r="A1666" i="12"/>
  <c r="B1666" i="12"/>
  <c r="A1667" i="12"/>
  <c r="B1667" i="12"/>
  <c r="A1668" i="12"/>
  <c r="B1668" i="12"/>
  <c r="A1669" i="12"/>
  <c r="B1669" i="12"/>
  <c r="A1670" i="12"/>
  <c r="B1670" i="12"/>
  <c r="A1671" i="12"/>
  <c r="B1671" i="12"/>
  <c r="A1672" i="12"/>
  <c r="B1672" i="12"/>
  <c r="A1673" i="12"/>
  <c r="B1673" i="12"/>
  <c r="A1674" i="12"/>
  <c r="B1674" i="12"/>
  <c r="A1675" i="12"/>
  <c r="B1675" i="12"/>
  <c r="A1676" i="12"/>
  <c r="B1676" i="12"/>
  <c r="A1677" i="12"/>
  <c r="B1677" i="12"/>
  <c r="A1678" i="12"/>
  <c r="B1678" i="12"/>
  <c r="A1679" i="12"/>
  <c r="B1679" i="12"/>
  <c r="A1680" i="12"/>
  <c r="B1680" i="12"/>
  <c r="A1681" i="12"/>
  <c r="B1681" i="12"/>
  <c r="A1682" i="12"/>
  <c r="B1682" i="12"/>
  <c r="A1683" i="12"/>
  <c r="B1683" i="12"/>
  <c r="A1684" i="12"/>
  <c r="B1684" i="12"/>
  <c r="A1685" i="12"/>
  <c r="B1685" i="12"/>
  <c r="A1686" i="12"/>
  <c r="B1686" i="12"/>
  <c r="A1687" i="12"/>
  <c r="B1687" i="12"/>
  <c r="A1688" i="12"/>
  <c r="B1688" i="12"/>
  <c r="A1689" i="12"/>
  <c r="B1689" i="12"/>
  <c r="A1690" i="12"/>
  <c r="B1690" i="12"/>
  <c r="A1691" i="12"/>
  <c r="B1691" i="12"/>
  <c r="A1692" i="12"/>
  <c r="B1692" i="12"/>
  <c r="A1693" i="12"/>
  <c r="B1693" i="12"/>
  <c r="A1694" i="12"/>
  <c r="B1694" i="12"/>
  <c r="A1695" i="12"/>
  <c r="B1695" i="12"/>
  <c r="A1696" i="12"/>
  <c r="B1696" i="12"/>
  <c r="A1697" i="12"/>
  <c r="B1697" i="12"/>
  <c r="A1698" i="12"/>
  <c r="B1698" i="12"/>
  <c r="A1699" i="12"/>
  <c r="B1699" i="12"/>
  <c r="A1700" i="12"/>
  <c r="B1700" i="12"/>
  <c r="A1701" i="12"/>
  <c r="B1701" i="12"/>
  <c r="A1702" i="12"/>
  <c r="B1702" i="12"/>
  <c r="A1703" i="12"/>
  <c r="B1703" i="12"/>
  <c r="A1704" i="12"/>
  <c r="B1704" i="12"/>
  <c r="A1705" i="12"/>
  <c r="B1705" i="12"/>
  <c r="A1706" i="12"/>
  <c r="B1706" i="12"/>
  <c r="A1707" i="12"/>
  <c r="B1707" i="12"/>
  <c r="A1708" i="12"/>
  <c r="B1708" i="12"/>
  <c r="A1709" i="12"/>
  <c r="B1709" i="12"/>
  <c r="A1710" i="12"/>
  <c r="B1710" i="12"/>
  <c r="A1711" i="12"/>
  <c r="B1711" i="12"/>
  <c r="A1712" i="12"/>
  <c r="B1712" i="12"/>
  <c r="A1713" i="12"/>
  <c r="B1713" i="12"/>
  <c r="A1714" i="12"/>
  <c r="B1714" i="12"/>
  <c r="A1715" i="12"/>
  <c r="B1715" i="12"/>
  <c r="A1716" i="12"/>
  <c r="B1716" i="12"/>
  <c r="A1717" i="12"/>
  <c r="B1717" i="12"/>
  <c r="A1718" i="12"/>
  <c r="B1718" i="12"/>
  <c r="A1719" i="12"/>
  <c r="B1719" i="12"/>
  <c r="A1720" i="12"/>
  <c r="B1720" i="12"/>
  <c r="A1721" i="12"/>
  <c r="B1721" i="12"/>
  <c r="A1722" i="12"/>
  <c r="B1722" i="12"/>
  <c r="A1723" i="12"/>
  <c r="B1723" i="12"/>
  <c r="A1724" i="12"/>
  <c r="B1724" i="12"/>
  <c r="A1725" i="12"/>
  <c r="B1725" i="12"/>
  <c r="A1726" i="12"/>
  <c r="B1726" i="12"/>
  <c r="A1727" i="12"/>
  <c r="B1727" i="12"/>
  <c r="A1728" i="12"/>
  <c r="B1728" i="12"/>
  <c r="A1729" i="12"/>
  <c r="B1729" i="12"/>
  <c r="A1730" i="12"/>
  <c r="B1730" i="12"/>
  <c r="A1731" i="12"/>
  <c r="B1731" i="12"/>
  <c r="A1732" i="12"/>
  <c r="B1732" i="12"/>
  <c r="A1733" i="12"/>
  <c r="B1733" i="12"/>
  <c r="A1734" i="12"/>
  <c r="B1734" i="12"/>
  <c r="A1735" i="12"/>
  <c r="B1735" i="12"/>
  <c r="A1736" i="12"/>
  <c r="B1736" i="12"/>
  <c r="A1737" i="12"/>
  <c r="B1737" i="12"/>
  <c r="A1738" i="12"/>
  <c r="B1738" i="12"/>
  <c r="A1739" i="12"/>
  <c r="B1739" i="12"/>
  <c r="A1740" i="12"/>
  <c r="B1740" i="12"/>
  <c r="A1741" i="12"/>
  <c r="B1741" i="12"/>
  <c r="A1742" i="12"/>
  <c r="B1742" i="12"/>
  <c r="A1743" i="12"/>
  <c r="B1743" i="12"/>
  <c r="A1744" i="12"/>
  <c r="B1744" i="12"/>
  <c r="A1745" i="12"/>
  <c r="B1745" i="12"/>
  <c r="A1746" i="12"/>
  <c r="B1746" i="12"/>
  <c r="A1747" i="12"/>
  <c r="B1747" i="12"/>
  <c r="A1748" i="12"/>
  <c r="B1748" i="12"/>
  <c r="A1749" i="12"/>
  <c r="B1749" i="12"/>
  <c r="A1750" i="12"/>
  <c r="B1750" i="12"/>
  <c r="A1751" i="12"/>
  <c r="B1751" i="12"/>
  <c r="A1752" i="12"/>
  <c r="B1752" i="12"/>
  <c r="A1753" i="12"/>
  <c r="B1753" i="12"/>
  <c r="A1754" i="12"/>
  <c r="B1754" i="12"/>
  <c r="A1755" i="12"/>
  <c r="B1755" i="12"/>
  <c r="A1756" i="12"/>
  <c r="B1756" i="12"/>
  <c r="A1757" i="12"/>
  <c r="B1757" i="12"/>
  <c r="A1758" i="12"/>
  <c r="B1758" i="12"/>
  <c r="A1759" i="12"/>
  <c r="B1759" i="12"/>
  <c r="A1760" i="12"/>
  <c r="B1760" i="12"/>
  <c r="A1761" i="12"/>
  <c r="B1761" i="12"/>
  <c r="A1762" i="12"/>
  <c r="B1762" i="12"/>
  <c r="A1763" i="12"/>
  <c r="B1763" i="12"/>
  <c r="A1764" i="12"/>
  <c r="B1764" i="12"/>
  <c r="A1765" i="12"/>
  <c r="B1765" i="12"/>
  <c r="A1766" i="12"/>
  <c r="B1766" i="12"/>
  <c r="A1767" i="12"/>
  <c r="B1767" i="12"/>
  <c r="A1768" i="12"/>
  <c r="B1768" i="12"/>
  <c r="A1769" i="12"/>
  <c r="B1769" i="12"/>
  <c r="A1770" i="12"/>
  <c r="B1770" i="12"/>
  <c r="A1771" i="12"/>
  <c r="B1771" i="12"/>
  <c r="A1772" i="12"/>
  <c r="B1772" i="12"/>
  <c r="A1773" i="12"/>
  <c r="B1773" i="12"/>
  <c r="A1774" i="12"/>
  <c r="B1774" i="12"/>
  <c r="A1775" i="12"/>
  <c r="B1775" i="12"/>
  <c r="A1776" i="12"/>
  <c r="B1776" i="12"/>
  <c r="A1777" i="12"/>
  <c r="B1777" i="12"/>
  <c r="A1778" i="12"/>
  <c r="B1778" i="12"/>
  <c r="A1779" i="12"/>
  <c r="B1779" i="12"/>
  <c r="A1780" i="12"/>
  <c r="B1780" i="12"/>
  <c r="A1781" i="12"/>
  <c r="B1781" i="12"/>
  <c r="A1782" i="12"/>
  <c r="B1782" i="12"/>
  <c r="A1783" i="12"/>
  <c r="B1783" i="12"/>
  <c r="A1784" i="12"/>
  <c r="B1784" i="12"/>
  <c r="A1785" i="12"/>
  <c r="B1785" i="12"/>
  <c r="A1786" i="12"/>
  <c r="B1786" i="12"/>
  <c r="A1787" i="12"/>
  <c r="B1787" i="12"/>
  <c r="A1788" i="12"/>
  <c r="B1788" i="12"/>
  <c r="A1789" i="12"/>
  <c r="B1789" i="12"/>
  <c r="A1790" i="12"/>
  <c r="B1790" i="12"/>
  <c r="A1791" i="12"/>
  <c r="B1791" i="12"/>
  <c r="A1792" i="12"/>
  <c r="B1792" i="12"/>
  <c r="A1793" i="12"/>
  <c r="B1793" i="12"/>
  <c r="A1794" i="12"/>
  <c r="B1794" i="12"/>
  <c r="A1795" i="12"/>
  <c r="B1795" i="12"/>
  <c r="A1796" i="12"/>
  <c r="B1796" i="12"/>
  <c r="A1797" i="12"/>
  <c r="B1797" i="12"/>
  <c r="A1798" i="12"/>
  <c r="B1798" i="12"/>
  <c r="A1799" i="12"/>
  <c r="B1799" i="12"/>
  <c r="A1800" i="12"/>
  <c r="B1800" i="12"/>
  <c r="A1801" i="12"/>
  <c r="B1801" i="12"/>
  <c r="A1802" i="12"/>
  <c r="B1802" i="12"/>
  <c r="A1803" i="12"/>
  <c r="B1803" i="12"/>
  <c r="A1804" i="12"/>
  <c r="B1804" i="12"/>
  <c r="A1805" i="12"/>
  <c r="B1805" i="12"/>
  <c r="A1806" i="12"/>
  <c r="B1806" i="12"/>
  <c r="A1807" i="12"/>
  <c r="B1807" i="12"/>
  <c r="A1808" i="12"/>
  <c r="B1808" i="12"/>
  <c r="A1809" i="12"/>
  <c r="B1809" i="12"/>
  <c r="A1810" i="12"/>
  <c r="B1810" i="12"/>
  <c r="A1811" i="12"/>
  <c r="B1811" i="12"/>
  <c r="A1812" i="12"/>
  <c r="B1812" i="12"/>
  <c r="A1813" i="12"/>
  <c r="B1813" i="12"/>
  <c r="A1814" i="12"/>
  <c r="B1814" i="12"/>
  <c r="A1815" i="12"/>
  <c r="B1815" i="12"/>
  <c r="A1816" i="12"/>
  <c r="B1816" i="12"/>
  <c r="A1817" i="12"/>
  <c r="B1817" i="12"/>
  <c r="A1818" i="12"/>
  <c r="B1818" i="12"/>
  <c r="A1819" i="12"/>
  <c r="B1819" i="12"/>
  <c r="A1820" i="12"/>
  <c r="B1820" i="12"/>
  <c r="A1821" i="12"/>
  <c r="B1821" i="12"/>
  <c r="A1822" i="12"/>
  <c r="B1822" i="12"/>
  <c r="A1823" i="12"/>
  <c r="B1823" i="12"/>
  <c r="A1824" i="12"/>
  <c r="B1824" i="12"/>
  <c r="A1825" i="12"/>
  <c r="B1825" i="12"/>
  <c r="A1826" i="12"/>
  <c r="B1826" i="12"/>
  <c r="A1827" i="12"/>
  <c r="B1827" i="12"/>
  <c r="A1828" i="12"/>
  <c r="B1828" i="12"/>
  <c r="A1829" i="12"/>
  <c r="B1829" i="12"/>
  <c r="A1830" i="12"/>
  <c r="B1830" i="12"/>
  <c r="A1831" i="12"/>
  <c r="B1831" i="12"/>
  <c r="A1832" i="12"/>
  <c r="B1832" i="12"/>
  <c r="A1833" i="12"/>
  <c r="B1833" i="12"/>
  <c r="A1834" i="12"/>
  <c r="B1834" i="12"/>
  <c r="A1835" i="12"/>
  <c r="B1835" i="12"/>
  <c r="A1836" i="12"/>
  <c r="B1836" i="12"/>
  <c r="A1837" i="12"/>
  <c r="B1837" i="12"/>
  <c r="A1838" i="12"/>
  <c r="B1838" i="12"/>
  <c r="A1839" i="12"/>
  <c r="B1839" i="12"/>
  <c r="A1840" i="12"/>
  <c r="B1840" i="12"/>
  <c r="A1841" i="12"/>
  <c r="B1841" i="12"/>
  <c r="A1842" i="12"/>
  <c r="B1842" i="12"/>
  <c r="A1843" i="12"/>
  <c r="B1843" i="12"/>
  <c r="A1844" i="12"/>
  <c r="B1844" i="12"/>
  <c r="A1845" i="12"/>
  <c r="B1845" i="12"/>
  <c r="A1846" i="12"/>
  <c r="B1846" i="12"/>
  <c r="A1847" i="12"/>
  <c r="B1847" i="12"/>
  <c r="A1848" i="12"/>
  <c r="B1848" i="12"/>
  <c r="A1849" i="12"/>
  <c r="B1849" i="12"/>
  <c r="A1850" i="12"/>
  <c r="B1850" i="12"/>
  <c r="A1851" i="12"/>
  <c r="B1851" i="12"/>
  <c r="A1852" i="12"/>
  <c r="B1852" i="12"/>
  <c r="A1853" i="12"/>
  <c r="B1853" i="12"/>
  <c r="A1854" i="12"/>
  <c r="B1854" i="12"/>
  <c r="A1855" i="12"/>
  <c r="B1855" i="12"/>
  <c r="A1856" i="12"/>
  <c r="B1856" i="12"/>
  <c r="A1857" i="12"/>
  <c r="B1857" i="12"/>
  <c r="A1858" i="12"/>
  <c r="B1858" i="12"/>
  <c r="A1859" i="12"/>
  <c r="B1859" i="12"/>
  <c r="A1860" i="12"/>
  <c r="B1860" i="12"/>
  <c r="A1861" i="12"/>
  <c r="B1861" i="12"/>
  <c r="A1862" i="12"/>
  <c r="B1862" i="12"/>
  <c r="A1863" i="12"/>
  <c r="B1863" i="12"/>
  <c r="A1864" i="12"/>
  <c r="B1864" i="12"/>
  <c r="A1865" i="12"/>
  <c r="B1865" i="12"/>
  <c r="A1866" i="12"/>
  <c r="B1866" i="12"/>
  <c r="A1867" i="12"/>
  <c r="B1867" i="12"/>
  <c r="A1868" i="12"/>
  <c r="B1868" i="12"/>
  <c r="A1869" i="12"/>
  <c r="B1869" i="12"/>
  <c r="A1870" i="12"/>
  <c r="B1870" i="12"/>
  <c r="A1871" i="12"/>
  <c r="B1871" i="12"/>
  <c r="A1872" i="12"/>
  <c r="B1872" i="12"/>
  <c r="A1873" i="12"/>
  <c r="B1873" i="12"/>
  <c r="A1874" i="12"/>
  <c r="B1874" i="12"/>
  <c r="A1875" i="12"/>
  <c r="B1875" i="12"/>
  <c r="A1876" i="12"/>
  <c r="B1876" i="12"/>
  <c r="A1877" i="12"/>
  <c r="B1877" i="12"/>
  <c r="A1878" i="12"/>
  <c r="B1878" i="12"/>
  <c r="A1879" i="12"/>
  <c r="B1879" i="12"/>
  <c r="A1880" i="12"/>
  <c r="B1880" i="12"/>
  <c r="A1881" i="12"/>
  <c r="B1881" i="12"/>
  <c r="A1882" i="12"/>
  <c r="B1882" i="12"/>
  <c r="A1883" i="12"/>
  <c r="B1883" i="12"/>
  <c r="A1884" i="12"/>
  <c r="B1884" i="12"/>
  <c r="A1885" i="12"/>
  <c r="B1885" i="12"/>
  <c r="A1886" i="12"/>
  <c r="B1886" i="12"/>
  <c r="A1887" i="12"/>
  <c r="B1887" i="12"/>
  <c r="A1888" i="12"/>
  <c r="B1888" i="12"/>
  <c r="A1889" i="12"/>
  <c r="B1889" i="12"/>
  <c r="A1890" i="12"/>
  <c r="B1890" i="12"/>
  <c r="A1891" i="12"/>
  <c r="B1891" i="12"/>
  <c r="A1892" i="12"/>
  <c r="B1892" i="12"/>
  <c r="A1893" i="12"/>
  <c r="B1893" i="12"/>
  <c r="A1894" i="12"/>
  <c r="B1894" i="12"/>
  <c r="A1895" i="12"/>
  <c r="B1895" i="12"/>
  <c r="A1896" i="12"/>
  <c r="B1896" i="12"/>
  <c r="A1897" i="12"/>
  <c r="B1897" i="12"/>
  <c r="A1898" i="12"/>
  <c r="B1898" i="12"/>
  <c r="A1899" i="12"/>
  <c r="B1899" i="12"/>
  <c r="A1900" i="12"/>
  <c r="B1900" i="12"/>
  <c r="A1901" i="12"/>
  <c r="B1901" i="12"/>
  <c r="A1902" i="12"/>
  <c r="B1902" i="12"/>
  <c r="A1903" i="12"/>
  <c r="B1903" i="12"/>
  <c r="A1904" i="12"/>
  <c r="B1904" i="12"/>
  <c r="A1905" i="12"/>
  <c r="B1905" i="12"/>
  <c r="A1906" i="12"/>
  <c r="B1906" i="12"/>
  <c r="A1907" i="12"/>
  <c r="B1907" i="12"/>
  <c r="A1908" i="12"/>
  <c r="B1908" i="12"/>
  <c r="A1909" i="12"/>
  <c r="B1909" i="12"/>
  <c r="A1910" i="12"/>
  <c r="B1910" i="12"/>
  <c r="A1911" i="12"/>
  <c r="B1911" i="12"/>
  <c r="A1912" i="12"/>
  <c r="B1912" i="12"/>
  <c r="A1913" i="12"/>
  <c r="B1913" i="12"/>
  <c r="A1914" i="12"/>
  <c r="B1914" i="12"/>
  <c r="A1915" i="12"/>
  <c r="B1915" i="12"/>
  <c r="A1916" i="12"/>
  <c r="B1916" i="12"/>
  <c r="A1917" i="12"/>
  <c r="B1917" i="12"/>
  <c r="A1918" i="12"/>
  <c r="B1918" i="12"/>
  <c r="A1919" i="12"/>
  <c r="B1919" i="12"/>
  <c r="A1920" i="12"/>
  <c r="B1920" i="12"/>
  <c r="A1921" i="12"/>
  <c r="B1921" i="12"/>
  <c r="A1922" i="12"/>
  <c r="B1922" i="12"/>
  <c r="A1923" i="12"/>
  <c r="B1923" i="12"/>
  <c r="A1924" i="12"/>
  <c r="B1924" i="12"/>
  <c r="A1925" i="12"/>
  <c r="B1925" i="12"/>
  <c r="A1926" i="12"/>
  <c r="B1926" i="12"/>
  <c r="A1927" i="12"/>
  <c r="B1927" i="12"/>
  <c r="A1928" i="12"/>
  <c r="B1928" i="12"/>
  <c r="A1929" i="12"/>
  <c r="B1929" i="12"/>
  <c r="A1930" i="12"/>
  <c r="B1930" i="12"/>
  <c r="A1931" i="12"/>
  <c r="B1931" i="12"/>
  <c r="A1932" i="12"/>
  <c r="B1932" i="12"/>
  <c r="A1933" i="12"/>
  <c r="B1933" i="12"/>
  <c r="A1934" i="12"/>
  <c r="B1934" i="12"/>
  <c r="A1935" i="12"/>
  <c r="B1935" i="12"/>
  <c r="A1936" i="12"/>
  <c r="B1936" i="12"/>
  <c r="A1937" i="12"/>
  <c r="B1937" i="12"/>
  <c r="A1938" i="12"/>
  <c r="B1938" i="12"/>
  <c r="A1939" i="12"/>
  <c r="B1939" i="12"/>
  <c r="A1940" i="12"/>
  <c r="B1940" i="12"/>
  <c r="A1941" i="12"/>
  <c r="B1941" i="12"/>
  <c r="A1942" i="12"/>
  <c r="B1942" i="12"/>
  <c r="A1943" i="12"/>
  <c r="B1943" i="12"/>
  <c r="A1944" i="12"/>
  <c r="B1944" i="12"/>
  <c r="A1945" i="12"/>
  <c r="B1945" i="12"/>
  <c r="A1946" i="12"/>
  <c r="B1946" i="12"/>
  <c r="A1947" i="12"/>
  <c r="B1947" i="12"/>
  <c r="A1948" i="12"/>
  <c r="B1948" i="12"/>
  <c r="A1949" i="12"/>
  <c r="B1949" i="12"/>
  <c r="A1950" i="12"/>
  <c r="B1950" i="12"/>
  <c r="A1951" i="12"/>
  <c r="B1951" i="12"/>
  <c r="A1952" i="12"/>
  <c r="B1952" i="12"/>
  <c r="A1953" i="12"/>
  <c r="B1953" i="12"/>
  <c r="A1954" i="12"/>
  <c r="B1954" i="12"/>
  <c r="A1955" i="12"/>
  <c r="B1955" i="12"/>
  <c r="A1956" i="12"/>
  <c r="B1956" i="12"/>
  <c r="A1957" i="12"/>
  <c r="B1957" i="12"/>
  <c r="A1958" i="12"/>
  <c r="B1958" i="12"/>
  <c r="A1959" i="12"/>
  <c r="B1959" i="12"/>
  <c r="A1960" i="12"/>
  <c r="B1960" i="12"/>
  <c r="A1961" i="12"/>
  <c r="B1961" i="12"/>
  <c r="A1962" i="12"/>
  <c r="B1962" i="12"/>
  <c r="A1963" i="12"/>
  <c r="B1963" i="12"/>
  <c r="A1964" i="12"/>
  <c r="B1964" i="12"/>
  <c r="A1965" i="12"/>
  <c r="B1965" i="12"/>
  <c r="A1966" i="12"/>
  <c r="B1966" i="12"/>
  <c r="A1967" i="12"/>
  <c r="B1967" i="12"/>
  <c r="A1968" i="12"/>
  <c r="B1968" i="12"/>
  <c r="A1969" i="12"/>
  <c r="B1969" i="12"/>
  <c r="A1970" i="12"/>
  <c r="B1970" i="12"/>
  <c r="A1971" i="12"/>
  <c r="B1971" i="12"/>
  <c r="A1972" i="12"/>
  <c r="B1972" i="12"/>
  <c r="A1973" i="12"/>
  <c r="B1973" i="12"/>
  <c r="A1974" i="12"/>
  <c r="B1974" i="12"/>
  <c r="A1975" i="12"/>
  <c r="B1975" i="12"/>
  <c r="A1976" i="12"/>
  <c r="B1976" i="12"/>
  <c r="A1977" i="12"/>
  <c r="B1977" i="12"/>
  <c r="A1978" i="12"/>
  <c r="B1978" i="12"/>
  <c r="A1979" i="12"/>
  <c r="B1979" i="12"/>
  <c r="A1980" i="12"/>
  <c r="B1980" i="12"/>
  <c r="A1981" i="12"/>
  <c r="B1981" i="12"/>
  <c r="A1982" i="12"/>
  <c r="B1982" i="12"/>
  <c r="A1983" i="12"/>
  <c r="B1983" i="12"/>
  <c r="A1984" i="12"/>
  <c r="B1984" i="12"/>
  <c r="A1985" i="12"/>
  <c r="B1985" i="12"/>
  <c r="A1986" i="12"/>
  <c r="B1986" i="12"/>
  <c r="A1987" i="12"/>
  <c r="B1987" i="12"/>
  <c r="A1988" i="12"/>
  <c r="B1988" i="12"/>
  <c r="A1989" i="12"/>
  <c r="B1989" i="12"/>
  <c r="A1990" i="12"/>
  <c r="B1990" i="12"/>
  <c r="A1991" i="12"/>
  <c r="B1991" i="12"/>
  <c r="A1992" i="12"/>
  <c r="B1992" i="12"/>
  <c r="A1993" i="12"/>
  <c r="B1993" i="12"/>
  <c r="A1994" i="12"/>
  <c r="B1994" i="12"/>
  <c r="A1995" i="12"/>
  <c r="B1995" i="12"/>
  <c r="A1996" i="12"/>
  <c r="B1996" i="12"/>
  <c r="A1997" i="12"/>
  <c r="B1997" i="12"/>
  <c r="A1998" i="12"/>
  <c r="B1998" i="12"/>
  <c r="A1999" i="12"/>
  <c r="B1999" i="12"/>
  <c r="A2000" i="12"/>
  <c r="B2000" i="12"/>
  <c r="A2001" i="12"/>
  <c r="B2001" i="12"/>
  <c r="A2002" i="12"/>
  <c r="B2002" i="12"/>
  <c r="A2003" i="12"/>
  <c r="B2003" i="12"/>
  <c r="A2004" i="12"/>
  <c r="B2004" i="12"/>
  <c r="A2005" i="12"/>
  <c r="B2005" i="12"/>
  <c r="A2006" i="12"/>
  <c r="B2006" i="12"/>
  <c r="A2007" i="12"/>
  <c r="B2007" i="12"/>
  <c r="A2008" i="12"/>
  <c r="B2008" i="12"/>
  <c r="A2009" i="12"/>
  <c r="B2009" i="12"/>
  <c r="A2010" i="12"/>
  <c r="B2010" i="12"/>
  <c r="A2011" i="12"/>
  <c r="B2011" i="12"/>
  <c r="A2012" i="12"/>
  <c r="B2012" i="12"/>
  <c r="A2013" i="12"/>
  <c r="B2013" i="12"/>
  <c r="A2014" i="12"/>
  <c r="B2014" i="12"/>
  <c r="A2015" i="12"/>
  <c r="B2015" i="12"/>
  <c r="A2016" i="12"/>
  <c r="B2016" i="12"/>
  <c r="A2017" i="12"/>
  <c r="B2017" i="12"/>
  <c r="A2018" i="12"/>
  <c r="B2018" i="12"/>
  <c r="A2019" i="12"/>
  <c r="B2019" i="12"/>
  <c r="A2020" i="12"/>
  <c r="B2020" i="12"/>
  <c r="A2021" i="12"/>
  <c r="B2021" i="12"/>
  <c r="A2022" i="12"/>
  <c r="B2022" i="12"/>
  <c r="A2023" i="12"/>
  <c r="B2023" i="12"/>
  <c r="A2024" i="12"/>
  <c r="B2024" i="12"/>
  <c r="A2025" i="12"/>
  <c r="B2025" i="12"/>
  <c r="A2026" i="12"/>
  <c r="B2026" i="12"/>
  <c r="A2027" i="12"/>
  <c r="B2027" i="12"/>
  <c r="A2028" i="12"/>
  <c r="B2028" i="12"/>
  <c r="A2029" i="12"/>
  <c r="B2029" i="12"/>
  <c r="A2030" i="12"/>
  <c r="B2030" i="12"/>
  <c r="A2031" i="12"/>
  <c r="B2031" i="12"/>
  <c r="A2032" i="12"/>
  <c r="B2032" i="12"/>
  <c r="A2033" i="12"/>
  <c r="B2033" i="12"/>
  <c r="A2034" i="12"/>
  <c r="B2034" i="12"/>
  <c r="A2035" i="12"/>
  <c r="B2035" i="12"/>
  <c r="A2036" i="12"/>
  <c r="B2036" i="12"/>
  <c r="A2037" i="12"/>
  <c r="B2037" i="12"/>
  <c r="A2038" i="12"/>
  <c r="B2038" i="12"/>
  <c r="A2039" i="12"/>
  <c r="B2039" i="12"/>
  <c r="A2040" i="12"/>
  <c r="B2040" i="12"/>
  <c r="A2041" i="12"/>
  <c r="B2041" i="12"/>
  <c r="A2042" i="12"/>
  <c r="B2042" i="12"/>
  <c r="A2043" i="12"/>
  <c r="B2043" i="12"/>
  <c r="A2044" i="12"/>
  <c r="B2044" i="12"/>
  <c r="A2045" i="12"/>
  <c r="B2045" i="12"/>
  <c r="A2046" i="12"/>
  <c r="B2046" i="12"/>
  <c r="A2047" i="12"/>
  <c r="B2047" i="12"/>
  <c r="A2048" i="12"/>
  <c r="B2048" i="12"/>
  <c r="A2049" i="12"/>
  <c r="B2049" i="12"/>
  <c r="A2050" i="12"/>
  <c r="B2050" i="12"/>
  <c r="A2051" i="12"/>
  <c r="B2051" i="12"/>
  <c r="A2052" i="12"/>
  <c r="B2052" i="12"/>
  <c r="A2053" i="12"/>
  <c r="B2053" i="12"/>
  <c r="A2054" i="12"/>
  <c r="B2054" i="12"/>
  <c r="A2055" i="12"/>
  <c r="B2055" i="12"/>
  <c r="A2056" i="12"/>
  <c r="B2056" i="12"/>
  <c r="A2057" i="12"/>
  <c r="B2057" i="12"/>
  <c r="A2058" i="12"/>
  <c r="B2058" i="12"/>
  <c r="A2059" i="12"/>
  <c r="B2059" i="12"/>
  <c r="A2060" i="12"/>
  <c r="B2060" i="12"/>
  <c r="A2061" i="12"/>
  <c r="B2061" i="12"/>
  <c r="A2062" i="12"/>
  <c r="B2062" i="12"/>
  <c r="A2063" i="12"/>
  <c r="B2063" i="12"/>
  <c r="A2064" i="12"/>
  <c r="B2064" i="12"/>
  <c r="A2065" i="12"/>
  <c r="B2065" i="12"/>
  <c r="A2066" i="12"/>
  <c r="B2066" i="12"/>
  <c r="A2067" i="12"/>
  <c r="B2067" i="12"/>
  <c r="A2068" i="12"/>
  <c r="B2068" i="12"/>
  <c r="A2069" i="12"/>
  <c r="B2069" i="12"/>
  <c r="A2070" i="12"/>
  <c r="B2070" i="12"/>
  <c r="A2071" i="12"/>
  <c r="B2071" i="12"/>
  <c r="A2072" i="12"/>
  <c r="B2072" i="12"/>
  <c r="A2073" i="12"/>
  <c r="B2073" i="12"/>
  <c r="A2074" i="12"/>
  <c r="B2074" i="12"/>
  <c r="A2075" i="12"/>
  <c r="B2075" i="12"/>
  <c r="A2076" i="12"/>
  <c r="B2076" i="12"/>
  <c r="A2077" i="12"/>
  <c r="B2077" i="12"/>
  <c r="A2078" i="12"/>
  <c r="B2078" i="12"/>
  <c r="A2079" i="12"/>
  <c r="B2079" i="12"/>
  <c r="A2080" i="12"/>
  <c r="B2080" i="12"/>
  <c r="A2081" i="12"/>
  <c r="B2081" i="12"/>
  <c r="A2082" i="12"/>
  <c r="B2082" i="12"/>
  <c r="A2083" i="12"/>
  <c r="B2083" i="12"/>
  <c r="A2084" i="12"/>
  <c r="B2084" i="12"/>
  <c r="A2085" i="12"/>
  <c r="B2085" i="12"/>
  <c r="A2086" i="12"/>
  <c r="B2086" i="12"/>
  <c r="A2087" i="12"/>
  <c r="B2087" i="12"/>
  <c r="A2088" i="12"/>
  <c r="B2088" i="12"/>
  <c r="A2089" i="12"/>
  <c r="B2089" i="12"/>
  <c r="A2090" i="12"/>
  <c r="B2090" i="12"/>
  <c r="A2091" i="12"/>
  <c r="B2091" i="12"/>
  <c r="A2092" i="12"/>
  <c r="B2092" i="12"/>
  <c r="A2093" i="12"/>
  <c r="B2093" i="12"/>
  <c r="A2094" i="12"/>
  <c r="B2094" i="12"/>
  <c r="A2095" i="12"/>
  <c r="B2095" i="12"/>
  <c r="A2096" i="12"/>
  <c r="B2096" i="12"/>
  <c r="A2097" i="12"/>
  <c r="B2097" i="12"/>
  <c r="A2098" i="12"/>
  <c r="B2098" i="12"/>
  <c r="A2099" i="12"/>
  <c r="B2099" i="12"/>
  <c r="A2100" i="12"/>
  <c r="B2100" i="12"/>
  <c r="A2101" i="12"/>
  <c r="B2101" i="12"/>
  <c r="A2102" i="12"/>
  <c r="B2102" i="12"/>
  <c r="A2103" i="12"/>
  <c r="B2103" i="12"/>
  <c r="A2104" i="12"/>
  <c r="B2104" i="12"/>
  <c r="A2105" i="12"/>
  <c r="B2105" i="12"/>
  <c r="A2106" i="12"/>
  <c r="B2106" i="12"/>
  <c r="A2107" i="12"/>
  <c r="B2107" i="12"/>
  <c r="A2108" i="12"/>
  <c r="B2108" i="12"/>
  <c r="A2109" i="12"/>
  <c r="B2109" i="12"/>
  <c r="A2110" i="12"/>
  <c r="B2110" i="12"/>
  <c r="A2111" i="12"/>
  <c r="B2111" i="12"/>
  <c r="A2112" i="12"/>
  <c r="B2112" i="12"/>
  <c r="A2113" i="12"/>
  <c r="B2113" i="12"/>
  <c r="A2114" i="12"/>
  <c r="B2114" i="12"/>
  <c r="A2115" i="12"/>
  <c r="B2115" i="12"/>
  <c r="A2116" i="12"/>
  <c r="B2116" i="12"/>
  <c r="A2117" i="12"/>
  <c r="B2117" i="12"/>
  <c r="A2118" i="12"/>
  <c r="B2118" i="12"/>
  <c r="A2119" i="12"/>
  <c r="B2119" i="12"/>
  <c r="A2120" i="12"/>
  <c r="B2120" i="12"/>
  <c r="A2121" i="12"/>
  <c r="B2121" i="12"/>
  <c r="A2122" i="12"/>
  <c r="B2122" i="12"/>
  <c r="A2123" i="12"/>
  <c r="B2123" i="12"/>
  <c r="A2124" i="12"/>
  <c r="B2124" i="12"/>
  <c r="A2125" i="12"/>
  <c r="B2125" i="12"/>
  <c r="A2126" i="12"/>
  <c r="B2126" i="12"/>
  <c r="A2127" i="12"/>
  <c r="B2127" i="12"/>
  <c r="A2128" i="12"/>
  <c r="B2128" i="12"/>
  <c r="A2129" i="12"/>
  <c r="B2129" i="12"/>
  <c r="A2130" i="12"/>
  <c r="B2130" i="12"/>
  <c r="A2131" i="12"/>
  <c r="B2131" i="12"/>
  <c r="A2132" i="12"/>
  <c r="B2132" i="12"/>
  <c r="A2133" i="12"/>
  <c r="B2133" i="12"/>
  <c r="A2134" i="12"/>
  <c r="B2134" i="12"/>
  <c r="A2135" i="12"/>
  <c r="B2135" i="12"/>
  <c r="A2136" i="12"/>
  <c r="B2136" i="12"/>
  <c r="A2137" i="12"/>
  <c r="B2137" i="12"/>
  <c r="A2138" i="12"/>
  <c r="B2138" i="12"/>
  <c r="A2139" i="12"/>
  <c r="B2139" i="12"/>
  <c r="A2140" i="12"/>
  <c r="B2140" i="12"/>
  <c r="A2141" i="12"/>
  <c r="B2141" i="12"/>
  <c r="A2142" i="12"/>
  <c r="B2142" i="12"/>
  <c r="A2143" i="12"/>
  <c r="B2143" i="12"/>
  <c r="A2144" i="12"/>
  <c r="B2144" i="12"/>
  <c r="A2145" i="12"/>
  <c r="B2145" i="12"/>
  <c r="A2146" i="12"/>
  <c r="B2146" i="12"/>
  <c r="A2147" i="12"/>
  <c r="B2147" i="12"/>
  <c r="A2148" i="12"/>
  <c r="B2148" i="12"/>
  <c r="A2149" i="12"/>
  <c r="B2149" i="12"/>
  <c r="A2150" i="12"/>
  <c r="B2150" i="12"/>
  <c r="A2151" i="12"/>
  <c r="B2151" i="12"/>
  <c r="A2152" i="12"/>
  <c r="B2152" i="12"/>
  <c r="A2153" i="12"/>
  <c r="B2153" i="12"/>
  <c r="A2154" i="12"/>
  <c r="B2154" i="12"/>
  <c r="A2155" i="12"/>
  <c r="B2155" i="12"/>
  <c r="A2156" i="12"/>
  <c r="B2156" i="12"/>
  <c r="A2157" i="12"/>
  <c r="B2157" i="12"/>
  <c r="A2158" i="12"/>
  <c r="B2158" i="12"/>
  <c r="A2159" i="12"/>
  <c r="B2159" i="12"/>
  <c r="A2160" i="12"/>
  <c r="B2160" i="12"/>
  <c r="A2161" i="12"/>
  <c r="B2161" i="12"/>
  <c r="A2162" i="12"/>
  <c r="B2162" i="12"/>
  <c r="A2163" i="12"/>
  <c r="B2163" i="12"/>
  <c r="A2164" i="12"/>
  <c r="B2164" i="12"/>
  <c r="A2165" i="12"/>
  <c r="B2165" i="12"/>
  <c r="A2166" i="12"/>
  <c r="B2166" i="12"/>
  <c r="A2167" i="12"/>
  <c r="B2167" i="12"/>
  <c r="A2168" i="12"/>
  <c r="B2168" i="12"/>
  <c r="A2169" i="12"/>
  <c r="B2169" i="12"/>
  <c r="A2170" i="12"/>
  <c r="B2170" i="12"/>
  <c r="A2171" i="12"/>
  <c r="B2171" i="12"/>
  <c r="A2172" i="12"/>
  <c r="B2172" i="12"/>
  <c r="A2173" i="12"/>
  <c r="B2173" i="12"/>
  <c r="A2174" i="12"/>
  <c r="B2174" i="12"/>
  <c r="A2175" i="12"/>
  <c r="B2175" i="12"/>
  <c r="A2176" i="12"/>
  <c r="B2176" i="12"/>
  <c r="A2177" i="12"/>
  <c r="B2177" i="12"/>
  <c r="A2178" i="12"/>
  <c r="B2178" i="12"/>
  <c r="A2179" i="12"/>
  <c r="B2179" i="12"/>
  <c r="A2180" i="12"/>
  <c r="B2180" i="12"/>
  <c r="A2181" i="12"/>
  <c r="B2181" i="12"/>
  <c r="A2182" i="12"/>
  <c r="B2182" i="12"/>
  <c r="A2183" i="12"/>
  <c r="B2183" i="12"/>
  <c r="A2184" i="12"/>
  <c r="B2184" i="12"/>
  <c r="A2185" i="12"/>
  <c r="B2185" i="12"/>
  <c r="A2186" i="12"/>
  <c r="B2186" i="12"/>
  <c r="A2187" i="12"/>
  <c r="B2187" i="12"/>
  <c r="A2188" i="12"/>
  <c r="B2188" i="12"/>
  <c r="A2189" i="12"/>
  <c r="B2189" i="12"/>
  <c r="A2190" i="12"/>
  <c r="B2190" i="12"/>
  <c r="A2191" i="12"/>
  <c r="B2191" i="12"/>
  <c r="A2192" i="12"/>
  <c r="B2192" i="12"/>
  <c r="A2193" i="12"/>
  <c r="B2193" i="12"/>
  <c r="A2194" i="12"/>
  <c r="B2194" i="12"/>
  <c r="A2195" i="12"/>
  <c r="B2195" i="12"/>
  <c r="A2196" i="12"/>
  <c r="B2196" i="12"/>
  <c r="A2197" i="12"/>
  <c r="B2197" i="12"/>
  <c r="A2198" i="12"/>
  <c r="B2198" i="12"/>
  <c r="A2199" i="12"/>
  <c r="B2199" i="12"/>
  <c r="A2200" i="12"/>
  <c r="B2200" i="12"/>
  <c r="A2201" i="12"/>
  <c r="B2201" i="12"/>
  <c r="A2202" i="12"/>
  <c r="B2202" i="12"/>
  <c r="A2203" i="12"/>
  <c r="B2203" i="12"/>
  <c r="A2204" i="12"/>
  <c r="B2204" i="12"/>
  <c r="A2205" i="12"/>
  <c r="B2205" i="12"/>
  <c r="A2206" i="12"/>
  <c r="B2206" i="12"/>
  <c r="A2207" i="12"/>
  <c r="B2207" i="12"/>
  <c r="A2208" i="12"/>
  <c r="B2208" i="12"/>
  <c r="A2209" i="12"/>
  <c r="B2209" i="12"/>
  <c r="A2210" i="12"/>
  <c r="B2210" i="12"/>
  <c r="A2211" i="12"/>
  <c r="B2211" i="12"/>
  <c r="A2212" i="12"/>
  <c r="B2212" i="12"/>
  <c r="A2213" i="12"/>
  <c r="B2213" i="12"/>
  <c r="A2214" i="12"/>
  <c r="B2214" i="12"/>
  <c r="A2215" i="12"/>
  <c r="B2215" i="12"/>
  <c r="A2216" i="12"/>
  <c r="B2216" i="12"/>
  <c r="A2217" i="12"/>
  <c r="B2217" i="12"/>
  <c r="A2218" i="12"/>
  <c r="B2218" i="12"/>
  <c r="A2219" i="12"/>
  <c r="B2219" i="12"/>
  <c r="A2220" i="12"/>
  <c r="B2220" i="12"/>
  <c r="A2221" i="12"/>
  <c r="B2221" i="12"/>
  <c r="A2222" i="12"/>
  <c r="B2222" i="12"/>
  <c r="A2223" i="12"/>
  <c r="B2223" i="12"/>
  <c r="A2224" i="12"/>
  <c r="B2224" i="12"/>
  <c r="A2225" i="12"/>
  <c r="B2225" i="12"/>
  <c r="A2226" i="12"/>
  <c r="B2226" i="12"/>
  <c r="A2227" i="12"/>
  <c r="B2227" i="12"/>
  <c r="A2228" i="12"/>
  <c r="B2228" i="12"/>
  <c r="A2229" i="12"/>
  <c r="B2229" i="12"/>
  <c r="A2230" i="12"/>
  <c r="B2230" i="12"/>
  <c r="A2231" i="12"/>
  <c r="B2231" i="12"/>
  <c r="A2232" i="12"/>
  <c r="B2232" i="12"/>
  <c r="A2233" i="12"/>
  <c r="B2233" i="12"/>
  <c r="A2234" i="12"/>
  <c r="B2234" i="12"/>
  <c r="A2235" i="12"/>
  <c r="B2235" i="12"/>
  <c r="A2236" i="12"/>
  <c r="B2236" i="12"/>
  <c r="A2237" i="12"/>
  <c r="B2237" i="12"/>
  <c r="A2238" i="12"/>
  <c r="B2238" i="12"/>
  <c r="A2239" i="12"/>
  <c r="B2239" i="12"/>
  <c r="A2240" i="12"/>
  <c r="B2240" i="12"/>
  <c r="A2241" i="12"/>
  <c r="B2241" i="12"/>
  <c r="A2242" i="12"/>
  <c r="B2242" i="12"/>
  <c r="A2243" i="12"/>
  <c r="B2243" i="12"/>
  <c r="A2244" i="12"/>
  <c r="B2244" i="12"/>
  <c r="A2245" i="12"/>
  <c r="B2245" i="12"/>
  <c r="A2246" i="12"/>
  <c r="B2246" i="12"/>
  <c r="A2247" i="12"/>
  <c r="B2247" i="12"/>
  <c r="A2248" i="12"/>
  <c r="B2248" i="12"/>
  <c r="A2249" i="12"/>
  <c r="B2249" i="12"/>
  <c r="A2250" i="12"/>
  <c r="B2250" i="12"/>
  <c r="A2251" i="12"/>
  <c r="B2251" i="12"/>
  <c r="A2252" i="12"/>
  <c r="B2252" i="12"/>
  <c r="A2253" i="12"/>
  <c r="B2253" i="12"/>
  <c r="A2254" i="12"/>
  <c r="B2254" i="12"/>
  <c r="A2255" i="12"/>
  <c r="B2255" i="12"/>
  <c r="A2256" i="12"/>
  <c r="B2256" i="12"/>
  <c r="A2257" i="12"/>
  <c r="B2257" i="12"/>
  <c r="A2258" i="12"/>
  <c r="B2258" i="12"/>
  <c r="A2259" i="12"/>
  <c r="B2259" i="12"/>
  <c r="A2260" i="12"/>
  <c r="B2260" i="12"/>
  <c r="A2261" i="12"/>
  <c r="B2261" i="12"/>
  <c r="A2262" i="12"/>
  <c r="B2262" i="12"/>
  <c r="A2263" i="12"/>
  <c r="B2263" i="12"/>
  <c r="A2264" i="12"/>
  <c r="B2264" i="12"/>
  <c r="A2265" i="12"/>
  <c r="B2265" i="12"/>
  <c r="A2266" i="12"/>
  <c r="B2266" i="12"/>
  <c r="A2267" i="12"/>
  <c r="B2267" i="12"/>
  <c r="A2268" i="12"/>
  <c r="B2268" i="12"/>
  <c r="A2269" i="12"/>
  <c r="B2269" i="12"/>
  <c r="A2270" i="12"/>
  <c r="B2270" i="12"/>
  <c r="A2271" i="12"/>
  <c r="B2271" i="12"/>
  <c r="A2272" i="12"/>
  <c r="B2272" i="12"/>
  <c r="A2273" i="12"/>
  <c r="B2273" i="12"/>
  <c r="A2274" i="12"/>
  <c r="B2274" i="12"/>
  <c r="A2275" i="12"/>
  <c r="B2275" i="12"/>
  <c r="A2276" i="12"/>
  <c r="B2276" i="12"/>
  <c r="A2277" i="12"/>
  <c r="B2277" i="12"/>
  <c r="A2278" i="12"/>
  <c r="B2278" i="12"/>
  <c r="A2279" i="12"/>
  <c r="B2279" i="12"/>
  <c r="A2280" i="12"/>
  <c r="B2280" i="12"/>
  <c r="A2281" i="12"/>
  <c r="B2281" i="12"/>
  <c r="A2282" i="12"/>
  <c r="B2282" i="12"/>
  <c r="A2283" i="12"/>
  <c r="B2283" i="12"/>
  <c r="A2284" i="12"/>
  <c r="B2284" i="12"/>
  <c r="A2285" i="12"/>
  <c r="B2285" i="12"/>
  <c r="A2286" i="12"/>
  <c r="B2286" i="12"/>
  <c r="A2287" i="12"/>
  <c r="B2287" i="12"/>
  <c r="A2288" i="12"/>
  <c r="B2288" i="12"/>
  <c r="A2289" i="12"/>
  <c r="B2289" i="12"/>
  <c r="A2290" i="12"/>
  <c r="B2290" i="12"/>
  <c r="A2291" i="12"/>
  <c r="B2291" i="12"/>
  <c r="A2292" i="12"/>
  <c r="B2292" i="12"/>
  <c r="A2293" i="12"/>
  <c r="B2293" i="12"/>
  <c r="A2294" i="12"/>
  <c r="B2294" i="12"/>
  <c r="A2295" i="12"/>
  <c r="B2295" i="12"/>
  <c r="A2296" i="12"/>
  <c r="B2296" i="12"/>
  <c r="A2297" i="12"/>
  <c r="B2297" i="12"/>
  <c r="A2298" i="12"/>
  <c r="B2298" i="12"/>
  <c r="A2299" i="12"/>
  <c r="B2299" i="12"/>
  <c r="A2300" i="12"/>
  <c r="B2300" i="12"/>
  <c r="A2301" i="12"/>
  <c r="B2301" i="12"/>
  <c r="A2302" i="12"/>
  <c r="B2302" i="12"/>
  <c r="A2303" i="12"/>
  <c r="B2303" i="12"/>
  <c r="A2304" i="12"/>
  <c r="B2304" i="12"/>
  <c r="A2305" i="12"/>
  <c r="B2305" i="12"/>
  <c r="A2306" i="12"/>
  <c r="B2306" i="12"/>
  <c r="A2307" i="12"/>
  <c r="B2307" i="12"/>
  <c r="A2308" i="12"/>
  <c r="B2308" i="12"/>
  <c r="A2309" i="12"/>
  <c r="B2309" i="12"/>
  <c r="A2310" i="12"/>
  <c r="B2310" i="12"/>
  <c r="A2311" i="12"/>
  <c r="B2311" i="12"/>
  <c r="A2312" i="12"/>
  <c r="B2312" i="12"/>
  <c r="A2313" i="12"/>
  <c r="B2313" i="12"/>
  <c r="A2314" i="12"/>
  <c r="B2314" i="12"/>
  <c r="A2315" i="12"/>
  <c r="B2315" i="12"/>
  <c r="A2316" i="12"/>
  <c r="B2316" i="12"/>
  <c r="A2317" i="12"/>
  <c r="B2317" i="12"/>
  <c r="A2318" i="12"/>
  <c r="B2318" i="12"/>
  <c r="A2319" i="12"/>
  <c r="B2319" i="12"/>
  <c r="A2320" i="12"/>
  <c r="B2320" i="12"/>
  <c r="A2321" i="12"/>
  <c r="B2321" i="12"/>
  <c r="A2322" i="12"/>
  <c r="B2322" i="12"/>
  <c r="A2323" i="12"/>
  <c r="B2323" i="12"/>
  <c r="A2324" i="12"/>
  <c r="B2324" i="12"/>
  <c r="A2325" i="12"/>
  <c r="B2325" i="12"/>
  <c r="A2326" i="12"/>
  <c r="B2326" i="12"/>
  <c r="A2327" i="12"/>
  <c r="B2327" i="12"/>
  <c r="A2328" i="12"/>
  <c r="B2328" i="12"/>
  <c r="A2329" i="12"/>
  <c r="B2329" i="12"/>
  <c r="A2330" i="12"/>
  <c r="B2330" i="12"/>
  <c r="A2331" i="12"/>
  <c r="B2331" i="12"/>
  <c r="A2332" i="12"/>
  <c r="B2332" i="12"/>
  <c r="A2333" i="12"/>
  <c r="B2333" i="12"/>
  <c r="A2334" i="12"/>
  <c r="B2334" i="12"/>
  <c r="A2335" i="12"/>
  <c r="B2335" i="12"/>
  <c r="A2336" i="12"/>
  <c r="B2336" i="12"/>
  <c r="A2337" i="12"/>
  <c r="B2337" i="12"/>
  <c r="A2338" i="12"/>
  <c r="B2338" i="12"/>
  <c r="A2339" i="12"/>
  <c r="B2339" i="12"/>
  <c r="A2340" i="12"/>
  <c r="B2340" i="12"/>
  <c r="A2341" i="12"/>
  <c r="B2341" i="12"/>
  <c r="A2342" i="12"/>
  <c r="B2342" i="12"/>
  <c r="A2343" i="12"/>
  <c r="B2343" i="12"/>
  <c r="A2344" i="12"/>
  <c r="B2344" i="12"/>
  <c r="A2345" i="12"/>
  <c r="B2345" i="12"/>
  <c r="A2346" i="12"/>
  <c r="B2346" i="12"/>
  <c r="A2347" i="12"/>
  <c r="B2347" i="12"/>
  <c r="A2348" i="12"/>
  <c r="B2348" i="12"/>
  <c r="A2349" i="12"/>
  <c r="B2349" i="12"/>
  <c r="A2350" i="12"/>
  <c r="B2350" i="12"/>
  <c r="A2351" i="12"/>
  <c r="B2351" i="12"/>
  <c r="A2352" i="12"/>
  <c r="B2352" i="12"/>
  <c r="A2353" i="12"/>
  <c r="B2353" i="12"/>
  <c r="A2354" i="12"/>
  <c r="B2354" i="12"/>
  <c r="A2355" i="12"/>
  <c r="B2355" i="12"/>
  <c r="A2356" i="12"/>
  <c r="B2356" i="12"/>
  <c r="A2357" i="12"/>
  <c r="B2357" i="12"/>
  <c r="A2358" i="12"/>
  <c r="B2358" i="12"/>
  <c r="A2359" i="12"/>
  <c r="B2359" i="12"/>
  <c r="A2360" i="12"/>
  <c r="B2360" i="12"/>
  <c r="A2361" i="12"/>
  <c r="B2361" i="12"/>
  <c r="A2362" i="12"/>
  <c r="B2362" i="12"/>
  <c r="A2363" i="12"/>
  <c r="B2363" i="12"/>
  <c r="A2364" i="12"/>
  <c r="B2364" i="12"/>
  <c r="A2365" i="12"/>
  <c r="B2365" i="12"/>
  <c r="A2366" i="12"/>
  <c r="B2366" i="12"/>
  <c r="A2367" i="12"/>
  <c r="B2367" i="12"/>
  <c r="A2368" i="12"/>
  <c r="B2368" i="12"/>
  <c r="A2369" i="12"/>
  <c r="B2369" i="12"/>
  <c r="A2370" i="12"/>
  <c r="B2370" i="12"/>
  <c r="A2371" i="12"/>
  <c r="B2371" i="12"/>
  <c r="A2372" i="12"/>
  <c r="B2372" i="12"/>
  <c r="A2373" i="12"/>
  <c r="B2373" i="12"/>
  <c r="A2374" i="12"/>
  <c r="B2374" i="12"/>
  <c r="A2375" i="12"/>
  <c r="B2375" i="12"/>
  <c r="A2376" i="12"/>
  <c r="B2376" i="12"/>
  <c r="A2377" i="12"/>
  <c r="B2377" i="12"/>
  <c r="A2378" i="12"/>
  <c r="B2378" i="12"/>
  <c r="A2379" i="12"/>
  <c r="B2379" i="12"/>
  <c r="A2380" i="12"/>
  <c r="B2380" i="12"/>
  <c r="A2381" i="12"/>
  <c r="B2381" i="12"/>
  <c r="A2382" i="12"/>
  <c r="B2382" i="12"/>
  <c r="A2383" i="12"/>
  <c r="B2383" i="12"/>
  <c r="A2384" i="12"/>
  <c r="B2384" i="12"/>
  <c r="A2385" i="12"/>
  <c r="B2385" i="12"/>
  <c r="A2386" i="12"/>
  <c r="B2386" i="12"/>
  <c r="A2387" i="12"/>
  <c r="B2387" i="12"/>
  <c r="A2388" i="12"/>
  <c r="B2388" i="12"/>
  <c r="A2389" i="12"/>
  <c r="B2389" i="12"/>
  <c r="A2390" i="12"/>
  <c r="B2390" i="12"/>
  <c r="A2391" i="12"/>
  <c r="B2391" i="12"/>
  <c r="A2392" i="12"/>
  <c r="B2392" i="12"/>
  <c r="A2393" i="12"/>
  <c r="B2393" i="12"/>
  <c r="A2394" i="12"/>
  <c r="B2394" i="12"/>
  <c r="A2395" i="12"/>
  <c r="B2395" i="12"/>
  <c r="A2396" i="12"/>
  <c r="B2396" i="12"/>
  <c r="A2397" i="12"/>
  <c r="B2397" i="12"/>
  <c r="A2398" i="12"/>
  <c r="B2398" i="12"/>
  <c r="A2399" i="12"/>
  <c r="B2399" i="12"/>
  <c r="A2400" i="12"/>
  <c r="B2400" i="12"/>
  <c r="A2401" i="12"/>
  <c r="B2401" i="12"/>
  <c r="A2402" i="12"/>
  <c r="B2402" i="12"/>
  <c r="A2403" i="12"/>
  <c r="B2403" i="12"/>
  <c r="A2404" i="12"/>
  <c r="B2404" i="12"/>
  <c r="A2405" i="12"/>
  <c r="B2405" i="12"/>
  <c r="A2406" i="12"/>
  <c r="B2406" i="12"/>
  <c r="A2407" i="12"/>
  <c r="B2407" i="12"/>
  <c r="A2408" i="12"/>
  <c r="B2408" i="12"/>
  <c r="A2409" i="12"/>
  <c r="B2409" i="12"/>
  <c r="A2410" i="12"/>
  <c r="B2410" i="12"/>
  <c r="A2411" i="12"/>
  <c r="B2411" i="12"/>
  <c r="A2412" i="12"/>
  <c r="B2412" i="12"/>
  <c r="A2413" i="12"/>
  <c r="B2413" i="12"/>
  <c r="A2414" i="12"/>
  <c r="B2414" i="12"/>
  <c r="A2415" i="12"/>
  <c r="B2415" i="12"/>
  <c r="A2416" i="12"/>
  <c r="B2416" i="12"/>
  <c r="A2417" i="12"/>
  <c r="B2417" i="12"/>
  <c r="A2418" i="12"/>
  <c r="B2418" i="12"/>
  <c r="A2419" i="12"/>
  <c r="B2419" i="12"/>
  <c r="A2420" i="12"/>
  <c r="B2420" i="12"/>
  <c r="A2421" i="12"/>
  <c r="B2421" i="12"/>
  <c r="A2422" i="12"/>
  <c r="B2422" i="12"/>
  <c r="A2423" i="12"/>
  <c r="B2423" i="12"/>
  <c r="A2424" i="12"/>
  <c r="B2424" i="12"/>
  <c r="A2425" i="12"/>
  <c r="B2425" i="12"/>
  <c r="A2426" i="12"/>
  <c r="B2426" i="12"/>
  <c r="A2427" i="12"/>
  <c r="B2427" i="12"/>
  <c r="A2428" i="12"/>
  <c r="B2428" i="12"/>
  <c r="A2429" i="12"/>
  <c r="B2429" i="12"/>
  <c r="A2430" i="12"/>
  <c r="B2430" i="12"/>
  <c r="A2431" i="12"/>
  <c r="B2431" i="12"/>
  <c r="A2432" i="12"/>
  <c r="B2432" i="12"/>
  <c r="A2433" i="12"/>
  <c r="B2433" i="12"/>
  <c r="A2434" i="12"/>
  <c r="B2434" i="12"/>
  <c r="A2435" i="12"/>
  <c r="B2435" i="12"/>
  <c r="A2436" i="12"/>
  <c r="B2436" i="12"/>
  <c r="A2437" i="12"/>
  <c r="B2437" i="12"/>
  <c r="A2438" i="12"/>
  <c r="B2438" i="12"/>
  <c r="A2439" i="12"/>
  <c r="B2439" i="12"/>
  <c r="A2440" i="12"/>
  <c r="B2440" i="12"/>
  <c r="A2441" i="12"/>
  <c r="B2441" i="12"/>
  <c r="A2442" i="12"/>
  <c r="B2442" i="12"/>
  <c r="A2443" i="12"/>
  <c r="B2443" i="12"/>
  <c r="A2444" i="12"/>
  <c r="B2444" i="12"/>
  <c r="A2445" i="12"/>
  <c r="B2445" i="12"/>
  <c r="A2446" i="12"/>
  <c r="B2446" i="12"/>
  <c r="A2447" i="12"/>
  <c r="B2447" i="12"/>
  <c r="A2448" i="12"/>
  <c r="B2448" i="12"/>
  <c r="A2449" i="12"/>
  <c r="B2449" i="12"/>
  <c r="A2450" i="12"/>
  <c r="B2450" i="12"/>
  <c r="A2451" i="12"/>
  <c r="B2451" i="12"/>
  <c r="A2452" i="12"/>
  <c r="B2452" i="12"/>
  <c r="A2453" i="12"/>
  <c r="B2453" i="12"/>
  <c r="A2454" i="12"/>
  <c r="B2454" i="12"/>
  <c r="A2455" i="12"/>
  <c r="B2455" i="12"/>
  <c r="A2456" i="12"/>
  <c r="B2456" i="12"/>
  <c r="A2457" i="12"/>
  <c r="B2457" i="12"/>
  <c r="A2458" i="12"/>
  <c r="B2458" i="12"/>
  <c r="A2459" i="12"/>
  <c r="B2459" i="12"/>
  <c r="A2460" i="12"/>
  <c r="B2460" i="12"/>
  <c r="A2461" i="12"/>
  <c r="B2461" i="12"/>
  <c r="A2462" i="12"/>
  <c r="B2462" i="12"/>
  <c r="A2463" i="12"/>
  <c r="B2463" i="12"/>
  <c r="A2464" i="12"/>
  <c r="B2464" i="12"/>
  <c r="A2465" i="12"/>
  <c r="B2465" i="12"/>
  <c r="A2466" i="12"/>
  <c r="B2466" i="12"/>
  <c r="A2467" i="12"/>
  <c r="B2467" i="12"/>
  <c r="A2468" i="12"/>
  <c r="B2468" i="12"/>
  <c r="A2469" i="12"/>
  <c r="B2469" i="12"/>
  <c r="A2470" i="12"/>
  <c r="B2470" i="12"/>
  <c r="A2471" i="12"/>
  <c r="B2471" i="12"/>
  <c r="A2472" i="12"/>
  <c r="B2472" i="12"/>
  <c r="A2473" i="12"/>
  <c r="B2473" i="12"/>
  <c r="A2474" i="12"/>
  <c r="B2474" i="12"/>
  <c r="A2475" i="12"/>
  <c r="B2475" i="12"/>
  <c r="A2476" i="12"/>
  <c r="B2476" i="12"/>
  <c r="A2477" i="12"/>
  <c r="B2477" i="12"/>
  <c r="A2478" i="12"/>
  <c r="B2478" i="12"/>
  <c r="A2479" i="12"/>
  <c r="B2479" i="12"/>
  <c r="A2480" i="12"/>
  <c r="B2480" i="12"/>
  <c r="A2481" i="12"/>
  <c r="B2481" i="12"/>
  <c r="A2482" i="12"/>
  <c r="B2482" i="12"/>
  <c r="A2483" i="12"/>
  <c r="B2483" i="12"/>
  <c r="A2484" i="12"/>
  <c r="B2484" i="12"/>
  <c r="A2485" i="12"/>
  <c r="B2485" i="12"/>
  <c r="A2486" i="12"/>
  <c r="B2486" i="12"/>
  <c r="A2487" i="12"/>
  <c r="B2487" i="12"/>
  <c r="A2488" i="12"/>
  <c r="B2488" i="12"/>
  <c r="A2489" i="12"/>
  <c r="B2489" i="12"/>
  <c r="A2490" i="12"/>
  <c r="B2490" i="12"/>
  <c r="A2491" i="12"/>
  <c r="B2491" i="12"/>
  <c r="A2492" i="12"/>
  <c r="B2492" i="12"/>
  <c r="A2493" i="12"/>
  <c r="B2493" i="12"/>
  <c r="A2494" i="12"/>
  <c r="B2494" i="12"/>
  <c r="A2495" i="12"/>
  <c r="B2495" i="12"/>
  <c r="A2496" i="12"/>
  <c r="B2496" i="12"/>
  <c r="A2497" i="12"/>
  <c r="B2497" i="12"/>
  <c r="A2498" i="12"/>
  <c r="B2498" i="12"/>
  <c r="A2499" i="12"/>
  <c r="B2499" i="12"/>
  <c r="A2500" i="12"/>
  <c r="B2500" i="12"/>
  <c r="A2501" i="12"/>
  <c r="B2501" i="12"/>
  <c r="A2502" i="12"/>
  <c r="B2502" i="12"/>
  <c r="A2503" i="12"/>
  <c r="B2503" i="12"/>
  <c r="A2504" i="12"/>
  <c r="B2504" i="12"/>
  <c r="A2505" i="12"/>
  <c r="B2505" i="12"/>
  <c r="A2506" i="12"/>
  <c r="B2506" i="12"/>
  <c r="A2507" i="12"/>
  <c r="B2507" i="12"/>
  <c r="A2508" i="12"/>
  <c r="B2508" i="12"/>
  <c r="A2509" i="12"/>
  <c r="B2509" i="12"/>
  <c r="A2510" i="12"/>
  <c r="B2510" i="12"/>
  <c r="A2511" i="12"/>
  <c r="B2511" i="12"/>
  <c r="A2512" i="12"/>
  <c r="B2512" i="12"/>
  <c r="A2513" i="12"/>
  <c r="B2513" i="12"/>
  <c r="A2514" i="12"/>
  <c r="B2514" i="12"/>
  <c r="A2515" i="12"/>
  <c r="B2515" i="12"/>
  <c r="A2516" i="12"/>
  <c r="B2516" i="12"/>
  <c r="A2517" i="12"/>
  <c r="B2517" i="12"/>
  <c r="A2518" i="12"/>
  <c r="B2518" i="12"/>
  <c r="A2519" i="12"/>
  <c r="B2519" i="12"/>
  <c r="A2520" i="12"/>
  <c r="B2520" i="12"/>
  <c r="A2521" i="12"/>
  <c r="B2521" i="12"/>
  <c r="A2522" i="12"/>
  <c r="B2522" i="12"/>
  <c r="A2523" i="12"/>
  <c r="B2523" i="12"/>
  <c r="A2524" i="12"/>
  <c r="B2524" i="12"/>
  <c r="A2525" i="12"/>
  <c r="B2525" i="12"/>
  <c r="A2526" i="12"/>
  <c r="B2526" i="12"/>
  <c r="A2527" i="12"/>
  <c r="B2527" i="12"/>
  <c r="A2528" i="12"/>
  <c r="B2528" i="12"/>
  <c r="A2529" i="12"/>
  <c r="B2529" i="12"/>
  <c r="A2530" i="12"/>
  <c r="B2530" i="12"/>
  <c r="A2531" i="12"/>
  <c r="B2531" i="12"/>
  <c r="A2532" i="12"/>
  <c r="B2532" i="12"/>
  <c r="A2533" i="12"/>
  <c r="B2533" i="12"/>
  <c r="A2534" i="12"/>
  <c r="B2534" i="12"/>
  <c r="A2535" i="12"/>
  <c r="B2535" i="12"/>
  <c r="A2536" i="12"/>
  <c r="B2536" i="12"/>
  <c r="A2537" i="12"/>
  <c r="B2537" i="12"/>
  <c r="A2538" i="12"/>
  <c r="B2538" i="12"/>
  <c r="A2539" i="12"/>
  <c r="B2539" i="12"/>
  <c r="A2540" i="12"/>
  <c r="B2540" i="12"/>
  <c r="A2541" i="12"/>
  <c r="B2541" i="12"/>
  <c r="A2542" i="12"/>
  <c r="B2542" i="12"/>
  <c r="A2543" i="12"/>
  <c r="B2543" i="12"/>
  <c r="A2544" i="12"/>
  <c r="B2544" i="12"/>
  <c r="A2545" i="12"/>
  <c r="B2545" i="12"/>
  <c r="A2546" i="12"/>
  <c r="B2546" i="12"/>
  <c r="A2547" i="12"/>
  <c r="B2547" i="12"/>
  <c r="A2548" i="12"/>
  <c r="B2548" i="12"/>
  <c r="A2549" i="12"/>
  <c r="B2549" i="12"/>
  <c r="A2550" i="12"/>
  <c r="B2550" i="12"/>
  <c r="A2551" i="12"/>
  <c r="B2551" i="12"/>
  <c r="A2552" i="12"/>
  <c r="B2552" i="12"/>
  <c r="A2553" i="12"/>
  <c r="B2553" i="12"/>
  <c r="A2554" i="12"/>
  <c r="B2554" i="12"/>
  <c r="A2555" i="12"/>
  <c r="B2555" i="12"/>
  <c r="A2556" i="12"/>
  <c r="B2556" i="12"/>
  <c r="A2557" i="12"/>
  <c r="B2557" i="12"/>
  <c r="A2558" i="12"/>
  <c r="B2558" i="12"/>
  <c r="A2559" i="12"/>
  <c r="B2559" i="12"/>
  <c r="A2560" i="12"/>
  <c r="B2560" i="12"/>
  <c r="A2561" i="12"/>
  <c r="B2561" i="12"/>
  <c r="A2562" i="12"/>
  <c r="B2562" i="12"/>
  <c r="A2563" i="12"/>
  <c r="B2563" i="12"/>
  <c r="A2564" i="12"/>
  <c r="B2564" i="12"/>
  <c r="A2565" i="12"/>
  <c r="B2565" i="12"/>
  <c r="A2566" i="12"/>
  <c r="B2566" i="12"/>
  <c r="A2567" i="12"/>
  <c r="B2567" i="12"/>
  <c r="A2568" i="12"/>
  <c r="B2568" i="12"/>
  <c r="A2569" i="12"/>
  <c r="B2569" i="12"/>
  <c r="A2570" i="12"/>
  <c r="B2570" i="12"/>
  <c r="A2571" i="12"/>
  <c r="B2571" i="12"/>
  <c r="A2572" i="12"/>
  <c r="B2572" i="12"/>
  <c r="A2573" i="12"/>
  <c r="B2573" i="12"/>
  <c r="A2574" i="12"/>
  <c r="B2574" i="12"/>
  <c r="A2575" i="12"/>
  <c r="B2575" i="12"/>
  <c r="A2576" i="12"/>
  <c r="B2576" i="12"/>
  <c r="A2577" i="12"/>
  <c r="B2577" i="12"/>
  <c r="A2578" i="12"/>
  <c r="B2578" i="12"/>
  <c r="A2579" i="12"/>
  <c r="B2579" i="12"/>
  <c r="A2580" i="12"/>
  <c r="B2580" i="12"/>
  <c r="A2581" i="12"/>
  <c r="B2581" i="12"/>
  <c r="A2582" i="12"/>
  <c r="B2582" i="12"/>
  <c r="A2583" i="12"/>
  <c r="B2583" i="12"/>
  <c r="A2584" i="12"/>
  <c r="B2584" i="12"/>
  <c r="A2585" i="12"/>
  <c r="B2585" i="12"/>
  <c r="A2586" i="12"/>
  <c r="B2586" i="12"/>
  <c r="A2587" i="12"/>
  <c r="B2587" i="12"/>
  <c r="A2588" i="12"/>
  <c r="B2588" i="12"/>
  <c r="A2589" i="12"/>
  <c r="B2589" i="12"/>
  <c r="A2590" i="12"/>
  <c r="B2590" i="12"/>
  <c r="A2591" i="12"/>
  <c r="B2591" i="12"/>
  <c r="A2592" i="12"/>
  <c r="B2592" i="12"/>
  <c r="A2593" i="12"/>
  <c r="B2593" i="12"/>
  <c r="A2594" i="12"/>
  <c r="B2594" i="12"/>
  <c r="A2595" i="12"/>
  <c r="B2595" i="12"/>
  <c r="A2596" i="12"/>
  <c r="B2596" i="12"/>
  <c r="A2597" i="12"/>
  <c r="B2597" i="12"/>
  <c r="A2598" i="12"/>
  <c r="B2598" i="12"/>
  <c r="A2599" i="12"/>
  <c r="B2599" i="12"/>
  <c r="A2600" i="12"/>
  <c r="B2600" i="12"/>
  <c r="A2601" i="12"/>
  <c r="B2601" i="12"/>
  <c r="A2602" i="12"/>
  <c r="B2602" i="12"/>
  <c r="A2603" i="12"/>
  <c r="B2603" i="12"/>
  <c r="A2604" i="12"/>
  <c r="B2604" i="12"/>
  <c r="A2605" i="12"/>
  <c r="B2605" i="12"/>
  <c r="A2606" i="12"/>
  <c r="B2606" i="12"/>
  <c r="A2607" i="12"/>
  <c r="B2607" i="12"/>
  <c r="A2608" i="12"/>
  <c r="B2608" i="12"/>
  <c r="A2609" i="12"/>
  <c r="B2609" i="12"/>
  <c r="A2610" i="12"/>
  <c r="B2610" i="12"/>
  <c r="A2611" i="12"/>
  <c r="B2611" i="12"/>
  <c r="A2612" i="12"/>
  <c r="B2612" i="12"/>
  <c r="A2613" i="12"/>
  <c r="B2613" i="12"/>
  <c r="A2614" i="12"/>
  <c r="B2614" i="12"/>
  <c r="A2615" i="12"/>
  <c r="B2615" i="12"/>
  <c r="A2616" i="12"/>
  <c r="B2616" i="12"/>
  <c r="A2617" i="12"/>
  <c r="B2617" i="12"/>
  <c r="A2618" i="12"/>
  <c r="B2618" i="12"/>
  <c r="A2619" i="12"/>
  <c r="B2619" i="12"/>
  <c r="A2620" i="12"/>
  <c r="B2620" i="12"/>
  <c r="A2621" i="12"/>
  <c r="B2621" i="12"/>
  <c r="A2622" i="12"/>
  <c r="B2622" i="12"/>
  <c r="A2623" i="12"/>
  <c r="B2623" i="12"/>
  <c r="A2624" i="12"/>
  <c r="B2624" i="12"/>
  <c r="A2625" i="12"/>
  <c r="B2625" i="12"/>
  <c r="A2626" i="12"/>
  <c r="B2626" i="12"/>
  <c r="A2627" i="12"/>
  <c r="B2627" i="12"/>
  <c r="A2628" i="12"/>
  <c r="B2628" i="12"/>
  <c r="A2629" i="12"/>
  <c r="B2629" i="12"/>
  <c r="A2630" i="12"/>
  <c r="B2630" i="12"/>
  <c r="A2631" i="12"/>
  <c r="B2631" i="12"/>
  <c r="A2632" i="12"/>
  <c r="B2632" i="12"/>
  <c r="A2633" i="12"/>
  <c r="B2633" i="12"/>
  <c r="A2634" i="12"/>
  <c r="B2634" i="12"/>
  <c r="A2635" i="12"/>
  <c r="B2635" i="12"/>
  <c r="A2636" i="12"/>
  <c r="B2636" i="12"/>
  <c r="A2637" i="12"/>
  <c r="B2637" i="12"/>
  <c r="A2638" i="12"/>
  <c r="B2638" i="12"/>
  <c r="A2639" i="12"/>
  <c r="B2639" i="12"/>
  <c r="A2640" i="12"/>
  <c r="B2640" i="12"/>
  <c r="A2641" i="12"/>
  <c r="B2641" i="12"/>
  <c r="A2642" i="12"/>
  <c r="B2642" i="12"/>
  <c r="A2643" i="12"/>
  <c r="B2643" i="12"/>
  <c r="A2644" i="12"/>
  <c r="B2644" i="12"/>
  <c r="A2645" i="12"/>
  <c r="B2645" i="12"/>
  <c r="A2646" i="12"/>
  <c r="B2646" i="12"/>
  <c r="A2647" i="12"/>
  <c r="B2647" i="12"/>
  <c r="A2648" i="12"/>
  <c r="B2648" i="12"/>
  <c r="A2649" i="12"/>
  <c r="B2649" i="12"/>
  <c r="A2650" i="12"/>
  <c r="B2650" i="12"/>
  <c r="A2651" i="12"/>
  <c r="B2651" i="12"/>
  <c r="A2652" i="12"/>
  <c r="B2652" i="12"/>
  <c r="A2653" i="12"/>
  <c r="B2653" i="12"/>
  <c r="A2654" i="12"/>
  <c r="B2654" i="12"/>
  <c r="A2655" i="12"/>
  <c r="B2655" i="12"/>
  <c r="A2656" i="12"/>
  <c r="B2656" i="12"/>
  <c r="A2657" i="12"/>
  <c r="B2657" i="12"/>
  <c r="A2658" i="12"/>
  <c r="B2658" i="12"/>
  <c r="A2659" i="12"/>
  <c r="B2659" i="12"/>
  <c r="A2660" i="12"/>
  <c r="B2660" i="12"/>
  <c r="A2661" i="12"/>
  <c r="B2661" i="12"/>
  <c r="A2662" i="12"/>
  <c r="B2662" i="12"/>
  <c r="A2663" i="12"/>
  <c r="B2663" i="12"/>
  <c r="A2664" i="12"/>
  <c r="B2664" i="12"/>
  <c r="A2665" i="12"/>
  <c r="B2665" i="12"/>
  <c r="A2666" i="12"/>
  <c r="B2666" i="12"/>
  <c r="A2667" i="12"/>
  <c r="B2667" i="12"/>
  <c r="A2668" i="12"/>
  <c r="B2668" i="12"/>
  <c r="A2669" i="12"/>
  <c r="B2669" i="12"/>
  <c r="A2670" i="12"/>
  <c r="B2670" i="12"/>
  <c r="A2671" i="12"/>
  <c r="B2671" i="12"/>
  <c r="A2672" i="12"/>
  <c r="B2672" i="12"/>
  <c r="A2673" i="12"/>
  <c r="B2673" i="12"/>
  <c r="A2674" i="12"/>
  <c r="B2674" i="12"/>
  <c r="A2675" i="12"/>
  <c r="B2675" i="12"/>
  <c r="A2676" i="12"/>
  <c r="B2676" i="12"/>
  <c r="A2677" i="12"/>
  <c r="B2677" i="12"/>
  <c r="A2678" i="12"/>
  <c r="B2678" i="12"/>
  <c r="A2679" i="12"/>
  <c r="B2679" i="12"/>
  <c r="A2680" i="12"/>
  <c r="B2680" i="12"/>
  <c r="A2681" i="12"/>
  <c r="B2681" i="12"/>
  <c r="A2682" i="12"/>
  <c r="B2682" i="12"/>
  <c r="A2683" i="12"/>
  <c r="B2683" i="12"/>
  <c r="A2684" i="12"/>
  <c r="B2684" i="12"/>
  <c r="A2685" i="12"/>
  <c r="B2685" i="12"/>
  <c r="A2686" i="12"/>
  <c r="B2686" i="12"/>
  <c r="A2687" i="12"/>
  <c r="B2687" i="12"/>
  <c r="A2688" i="12"/>
  <c r="B2688" i="12"/>
  <c r="A2689" i="12"/>
  <c r="B2689" i="12"/>
  <c r="A2690" i="12"/>
  <c r="B2690" i="12"/>
  <c r="A2691" i="12"/>
  <c r="B2691" i="12"/>
  <c r="A2692" i="12"/>
  <c r="B2692" i="12"/>
  <c r="A2693" i="12"/>
  <c r="B2693" i="12"/>
  <c r="A2694" i="12"/>
  <c r="B2694" i="12"/>
  <c r="A2695" i="12"/>
  <c r="B2695" i="12"/>
  <c r="A2696" i="12"/>
  <c r="B2696" i="12"/>
  <c r="A2697" i="12"/>
  <c r="B2697" i="12"/>
  <c r="A2698" i="12"/>
  <c r="B2698" i="12"/>
  <c r="A2699" i="12"/>
  <c r="B2699" i="12"/>
  <c r="A2700" i="12"/>
  <c r="B2700" i="12"/>
  <c r="A2701" i="12"/>
  <c r="B2701" i="12"/>
  <c r="A2702" i="12"/>
  <c r="B2702" i="12"/>
  <c r="A2703" i="12"/>
  <c r="B2703" i="12"/>
  <c r="A2704" i="12"/>
  <c r="B2704" i="12"/>
  <c r="A2705" i="12"/>
  <c r="B2705" i="12"/>
  <c r="A2706" i="12"/>
  <c r="B2706" i="12"/>
  <c r="A2707" i="12"/>
  <c r="B2707" i="12"/>
  <c r="A2708" i="12"/>
  <c r="B2708" i="12"/>
  <c r="A2709" i="12"/>
  <c r="B2709" i="12"/>
  <c r="A2710" i="12"/>
  <c r="B2710" i="12"/>
  <c r="A2711" i="12"/>
  <c r="B2711" i="12"/>
  <c r="A2712" i="12"/>
  <c r="B2712" i="12"/>
  <c r="A2713" i="12"/>
  <c r="B2713" i="12"/>
  <c r="A2714" i="12"/>
  <c r="B2714" i="12"/>
  <c r="A2715" i="12"/>
  <c r="B2715" i="12"/>
  <c r="A2716" i="12"/>
  <c r="B2716" i="12"/>
  <c r="A2717" i="12"/>
  <c r="B2717" i="12"/>
  <c r="A2718" i="12"/>
  <c r="B2718" i="12"/>
  <c r="A2719" i="12"/>
  <c r="B2719" i="12"/>
  <c r="A2720" i="12"/>
  <c r="B2720" i="12"/>
  <c r="A2721" i="12"/>
  <c r="B2721" i="12"/>
  <c r="A2722" i="12"/>
  <c r="B2722" i="12"/>
  <c r="A2723" i="12"/>
  <c r="B2723" i="12"/>
  <c r="A2724" i="12"/>
  <c r="B2724" i="12"/>
  <c r="A2725" i="12"/>
  <c r="B2725" i="12"/>
  <c r="A2726" i="12"/>
  <c r="B2726" i="12"/>
  <c r="A2727" i="12"/>
  <c r="B2727" i="12"/>
  <c r="A2728" i="12"/>
  <c r="B2728" i="12"/>
  <c r="A2729" i="12"/>
  <c r="B2729" i="12"/>
  <c r="A2730" i="12"/>
  <c r="B2730" i="12"/>
  <c r="A2731" i="12"/>
  <c r="B2731" i="12"/>
  <c r="A2732" i="12"/>
  <c r="B2732" i="12"/>
  <c r="A2733" i="12"/>
  <c r="B2733" i="12"/>
  <c r="A2734" i="12"/>
  <c r="B2734" i="12"/>
  <c r="A2735" i="12"/>
  <c r="B2735" i="12"/>
  <c r="A2736" i="12"/>
  <c r="B2736" i="12"/>
  <c r="A2737" i="12"/>
  <c r="B2737" i="12"/>
  <c r="A2738" i="12"/>
  <c r="B2738" i="12"/>
  <c r="A2739" i="12"/>
  <c r="B2739" i="12"/>
  <c r="A2740" i="12"/>
  <c r="B2740" i="12"/>
  <c r="A2741" i="12"/>
  <c r="B2741" i="12"/>
  <c r="A2742" i="12"/>
  <c r="B2742" i="12"/>
  <c r="A2743" i="12"/>
  <c r="B2743" i="12"/>
  <c r="A2744" i="12"/>
  <c r="B2744" i="12"/>
  <c r="A2745" i="12"/>
  <c r="B2745" i="12"/>
  <c r="A2746" i="12"/>
  <c r="B2746" i="12"/>
  <c r="A2747" i="12"/>
  <c r="B2747" i="12"/>
  <c r="A2748" i="12"/>
  <c r="B2748" i="12"/>
  <c r="A2749" i="12"/>
  <c r="B2749" i="12"/>
  <c r="A2750" i="12"/>
  <c r="B2750" i="12"/>
  <c r="A2751" i="12"/>
  <c r="B2751" i="12"/>
  <c r="A2752" i="12"/>
  <c r="B2752" i="12"/>
  <c r="A2753" i="12"/>
  <c r="B2753" i="12"/>
  <c r="A2754" i="12"/>
  <c r="B2754" i="12"/>
  <c r="A2755" i="12"/>
  <c r="B2755" i="12"/>
  <c r="A2756" i="12"/>
  <c r="B2756" i="12"/>
  <c r="A2757" i="12"/>
  <c r="B2757" i="12"/>
  <c r="A2758" i="12"/>
  <c r="B2758" i="12"/>
  <c r="A2759" i="12"/>
  <c r="B2759" i="12"/>
  <c r="A2760" i="12"/>
  <c r="B2760" i="12"/>
  <c r="A2761" i="12"/>
  <c r="B2761" i="12"/>
  <c r="A2762" i="12"/>
  <c r="B2762" i="12"/>
  <c r="A2763" i="12"/>
  <c r="B2763" i="12"/>
  <c r="A2764" i="12"/>
  <c r="B2764" i="12"/>
  <c r="A2765" i="12"/>
  <c r="B2765" i="12"/>
  <c r="A2766" i="12"/>
  <c r="B2766" i="12"/>
  <c r="A2767" i="12"/>
  <c r="B2767" i="12"/>
  <c r="A2768" i="12"/>
  <c r="B2768" i="12"/>
  <c r="A2769" i="12"/>
  <c r="B2769" i="12"/>
  <c r="A2770" i="12"/>
  <c r="B2770" i="12"/>
  <c r="A2771" i="12"/>
  <c r="B2771" i="12"/>
  <c r="A2772" i="12"/>
  <c r="B2772" i="12"/>
  <c r="A2773" i="12"/>
  <c r="B2773" i="12"/>
  <c r="A2774" i="12"/>
  <c r="B2774" i="12"/>
  <c r="A2775" i="12"/>
  <c r="B2775" i="12"/>
  <c r="A2776" i="12"/>
  <c r="B2776" i="12"/>
  <c r="A2777" i="12"/>
  <c r="B2777" i="12"/>
  <c r="A2778" i="12"/>
  <c r="B2778" i="12"/>
  <c r="A2779" i="12"/>
  <c r="B2779" i="12"/>
  <c r="A2780" i="12"/>
  <c r="B2780" i="12"/>
  <c r="A2781" i="12"/>
  <c r="B2781" i="12"/>
  <c r="A2782" i="12"/>
  <c r="B2782" i="12"/>
  <c r="A2783" i="12"/>
  <c r="B2783" i="12"/>
  <c r="A2784" i="12"/>
  <c r="B2784" i="12"/>
  <c r="A2785" i="12"/>
  <c r="B2785" i="12"/>
  <c r="A2786" i="12"/>
  <c r="B2786" i="12"/>
  <c r="A2787" i="12"/>
  <c r="B2787" i="12"/>
  <c r="A2788" i="12"/>
  <c r="B2788" i="12"/>
  <c r="A2789" i="12"/>
  <c r="B2789" i="12"/>
  <c r="A2790" i="12"/>
  <c r="B2790" i="12"/>
  <c r="A2791" i="12"/>
  <c r="B2791" i="12"/>
  <c r="A2792" i="12"/>
  <c r="B2792" i="12"/>
  <c r="A2793" i="12"/>
  <c r="B2793" i="12"/>
  <c r="A2794" i="12"/>
  <c r="B2794" i="12"/>
  <c r="A2795" i="12"/>
  <c r="B2795" i="12"/>
  <c r="A2796" i="12"/>
  <c r="B2796" i="12"/>
  <c r="A2797" i="12"/>
  <c r="B2797" i="12"/>
  <c r="A2798" i="12"/>
  <c r="B2798" i="12"/>
  <c r="A2799" i="12"/>
  <c r="B2799" i="12"/>
  <c r="A2800" i="12"/>
  <c r="B2800" i="12"/>
  <c r="A2801" i="12"/>
  <c r="B2801" i="12"/>
  <c r="A2802" i="12"/>
  <c r="B2802" i="12"/>
  <c r="A2803" i="12"/>
  <c r="B2803" i="12"/>
  <c r="A2804" i="12"/>
  <c r="B2804" i="12"/>
  <c r="A2805" i="12"/>
  <c r="B2805" i="12"/>
  <c r="A2806" i="12"/>
  <c r="B2806" i="12"/>
  <c r="A2807" i="12"/>
  <c r="B2807" i="12"/>
  <c r="A2808" i="12"/>
  <c r="B2808" i="12"/>
  <c r="A2809" i="12"/>
  <c r="B2809" i="12"/>
  <c r="A2810" i="12"/>
  <c r="B2810" i="12"/>
  <c r="A2811" i="12"/>
  <c r="B2811" i="12"/>
  <c r="A2812" i="12"/>
  <c r="B2812" i="12"/>
  <c r="A2813" i="12"/>
  <c r="B2813" i="12"/>
  <c r="A2814" i="12"/>
  <c r="B2814" i="12"/>
  <c r="A2815" i="12"/>
  <c r="B2815" i="12"/>
  <c r="A2816" i="12"/>
  <c r="B2816" i="12"/>
  <c r="A2817" i="12"/>
  <c r="B2817" i="12"/>
  <c r="A2818" i="12"/>
  <c r="B2818" i="12"/>
  <c r="A2819" i="12"/>
  <c r="B2819" i="12"/>
  <c r="A2820" i="12"/>
  <c r="B2820" i="12"/>
  <c r="A2821" i="12"/>
  <c r="B2821" i="12"/>
  <c r="A2822" i="12"/>
  <c r="B2822" i="12"/>
  <c r="A2823" i="12"/>
  <c r="B2823" i="12"/>
  <c r="A2824" i="12"/>
  <c r="B2824" i="12"/>
  <c r="A2825" i="12"/>
  <c r="B2825" i="12"/>
  <c r="A2826" i="12"/>
  <c r="B2826" i="12"/>
  <c r="A2827" i="12"/>
  <c r="B2827" i="12"/>
  <c r="A2828" i="12"/>
  <c r="B2828" i="12"/>
  <c r="A2829" i="12"/>
  <c r="B2829" i="12"/>
  <c r="A2830" i="12"/>
  <c r="B2830" i="12"/>
  <c r="A2831" i="12"/>
  <c r="B2831" i="12"/>
  <c r="A2832" i="12"/>
  <c r="B2832" i="12"/>
  <c r="A2833" i="12"/>
  <c r="B2833" i="12"/>
  <c r="A2834" i="12"/>
  <c r="B2834" i="12"/>
  <c r="A2835" i="12"/>
  <c r="B2835" i="12"/>
  <c r="A2836" i="12"/>
  <c r="B2836" i="12"/>
  <c r="A2837" i="12"/>
  <c r="B2837" i="12"/>
  <c r="A2838" i="12"/>
  <c r="B2838" i="12"/>
  <c r="A2839" i="12"/>
  <c r="B2839" i="12"/>
  <c r="A2840" i="12"/>
  <c r="B2840" i="12"/>
  <c r="A2841" i="12"/>
  <c r="B2841" i="12"/>
  <c r="A2842" i="12"/>
  <c r="B2842" i="12"/>
  <c r="A2843" i="12"/>
  <c r="B2843" i="12"/>
  <c r="A2844" i="12"/>
  <c r="B2844" i="12"/>
  <c r="A2845" i="12"/>
  <c r="B2845" i="12"/>
  <c r="A2846" i="12"/>
  <c r="B2846" i="12"/>
  <c r="A2847" i="12"/>
  <c r="B2847" i="12"/>
  <c r="A2848" i="12"/>
  <c r="B2848" i="12"/>
  <c r="A2849" i="12"/>
  <c r="B2849" i="12"/>
  <c r="A2850" i="12"/>
  <c r="B2850" i="12"/>
  <c r="A2851" i="12"/>
  <c r="B2851" i="12"/>
  <c r="A2852" i="12"/>
  <c r="B2852" i="12"/>
  <c r="A2853" i="12"/>
  <c r="B2853" i="12"/>
  <c r="A2854" i="12"/>
  <c r="B2854" i="12"/>
  <c r="A2855" i="12"/>
  <c r="B2855" i="12"/>
  <c r="A2856" i="12"/>
  <c r="B2856" i="12"/>
  <c r="A2857" i="12"/>
  <c r="B2857" i="12"/>
  <c r="A2858" i="12"/>
  <c r="B2858" i="12"/>
  <c r="A2859" i="12"/>
  <c r="B2859" i="12"/>
  <c r="A2860" i="12"/>
  <c r="B2860" i="12"/>
  <c r="A2861" i="12"/>
  <c r="B2861" i="12"/>
  <c r="A2862" i="12"/>
  <c r="B2862" i="12"/>
  <c r="A2863" i="12"/>
  <c r="B2863" i="12"/>
  <c r="A2864" i="12"/>
  <c r="B2864" i="12"/>
  <c r="A2865" i="12"/>
  <c r="B2865" i="12"/>
  <c r="A2866" i="12"/>
  <c r="B2866" i="12"/>
  <c r="A2867" i="12"/>
  <c r="B2867" i="12"/>
  <c r="A2868" i="12"/>
  <c r="B2868" i="12"/>
  <c r="A2869" i="12"/>
  <c r="B2869" i="12"/>
  <c r="A2870" i="12"/>
  <c r="B2870" i="12"/>
  <c r="A2871" i="12"/>
  <c r="B2871" i="12"/>
  <c r="A2872" i="12"/>
  <c r="B2872" i="12"/>
  <c r="A2873" i="12"/>
  <c r="B2873" i="12"/>
  <c r="A2874" i="12"/>
  <c r="B2874" i="12"/>
  <c r="A2875" i="12"/>
  <c r="B2875" i="12"/>
  <c r="A2876" i="12"/>
  <c r="B2876" i="12"/>
  <c r="A2877" i="12"/>
  <c r="B2877" i="12"/>
  <c r="A2878" i="12"/>
  <c r="B2878" i="12"/>
  <c r="A2879" i="12"/>
  <c r="B2879" i="12"/>
  <c r="A2880" i="12"/>
  <c r="B2880" i="12"/>
  <c r="A2881" i="12"/>
  <c r="B2881" i="12"/>
  <c r="A2882" i="12"/>
  <c r="B2882" i="12"/>
  <c r="A2883" i="12"/>
  <c r="B2883" i="12"/>
  <c r="A2884" i="12"/>
  <c r="B2884" i="12"/>
  <c r="A2885" i="12"/>
  <c r="B2885" i="12"/>
  <c r="A2886" i="12"/>
  <c r="B2886" i="12"/>
  <c r="A2887" i="12"/>
  <c r="B2887" i="12"/>
  <c r="A2888" i="12"/>
  <c r="B2888" i="12"/>
  <c r="A2889" i="12"/>
  <c r="B2889" i="12"/>
  <c r="A2890" i="12"/>
  <c r="B2890" i="12"/>
  <c r="A2891" i="12"/>
  <c r="B2891" i="12"/>
  <c r="A2892" i="12"/>
  <c r="B2892" i="12"/>
  <c r="A2893" i="12"/>
  <c r="B2893" i="12"/>
  <c r="A2894" i="12"/>
  <c r="B2894" i="12"/>
  <c r="A2895" i="12"/>
  <c r="B2895" i="12"/>
  <c r="A2896" i="12"/>
  <c r="B2896" i="12"/>
  <c r="A2897" i="12"/>
  <c r="B2897" i="12"/>
  <c r="A2898" i="12"/>
  <c r="B2898" i="12"/>
  <c r="A2899" i="12"/>
  <c r="B2899" i="12"/>
  <c r="A2900" i="12"/>
  <c r="B2900" i="12"/>
  <c r="A2901" i="12"/>
  <c r="B2901" i="12"/>
  <c r="A2902" i="12"/>
  <c r="B2902" i="12"/>
  <c r="A2903" i="12"/>
  <c r="B2903" i="12"/>
  <c r="A2904" i="12"/>
  <c r="B2904" i="12"/>
  <c r="A2905" i="12"/>
  <c r="B2905" i="12"/>
  <c r="A2906" i="12"/>
  <c r="B2906" i="12"/>
  <c r="A2907" i="12"/>
  <c r="B2907" i="12"/>
  <c r="A2908" i="12"/>
  <c r="B2908" i="12"/>
  <c r="A2909" i="12"/>
  <c r="B2909" i="12"/>
  <c r="A2910" i="12"/>
  <c r="B2910" i="12"/>
  <c r="A2911" i="12"/>
  <c r="B2911" i="12"/>
  <c r="A2912" i="12"/>
  <c r="B2912" i="12"/>
  <c r="A2913" i="12"/>
  <c r="B2913" i="12"/>
  <c r="A2914" i="12"/>
  <c r="B2914" i="12"/>
  <c r="A2915" i="12"/>
  <c r="B2915" i="12"/>
  <c r="A2916" i="12"/>
  <c r="B2916" i="12"/>
  <c r="A2917" i="12"/>
  <c r="B2917" i="12"/>
  <c r="A2918" i="12"/>
  <c r="B2918" i="12"/>
  <c r="A2919" i="12"/>
  <c r="B2919" i="12"/>
  <c r="A2920" i="12"/>
  <c r="B2920" i="12"/>
  <c r="A2921" i="12"/>
  <c r="B2921" i="12"/>
  <c r="A2922" i="12"/>
  <c r="B2922" i="12"/>
  <c r="A2923" i="12"/>
  <c r="B2923" i="12"/>
  <c r="A2924" i="12"/>
  <c r="B2924" i="12"/>
  <c r="A2925" i="12"/>
  <c r="B2925" i="12"/>
  <c r="A2926" i="12"/>
  <c r="B2926" i="12"/>
  <c r="A2927" i="12"/>
  <c r="B2927" i="12"/>
  <c r="A2928" i="12"/>
  <c r="B2928" i="12"/>
  <c r="A2929" i="12"/>
  <c r="B2929" i="12"/>
  <c r="A2930" i="12"/>
  <c r="B2930" i="12"/>
  <c r="A2931" i="12"/>
  <c r="B2931" i="12"/>
  <c r="A2932" i="12"/>
  <c r="B2932" i="12"/>
  <c r="A2933" i="12"/>
  <c r="B2933" i="12"/>
  <c r="A2934" i="12"/>
  <c r="B2934" i="12"/>
  <c r="A2935" i="12"/>
  <c r="B2935" i="12"/>
  <c r="A2936" i="12"/>
  <c r="B2936" i="12"/>
  <c r="A2937" i="12"/>
  <c r="B2937" i="12"/>
  <c r="A2938" i="12"/>
  <c r="B2938" i="12"/>
  <c r="A2939" i="12"/>
  <c r="B2939" i="12"/>
  <c r="A2940" i="12"/>
  <c r="B2940" i="12"/>
  <c r="A2941" i="12"/>
  <c r="B2941" i="12"/>
  <c r="A2942" i="12"/>
  <c r="B2942" i="12"/>
  <c r="A2943" i="12"/>
  <c r="B2943" i="12"/>
  <c r="A2944" i="12"/>
  <c r="B2944" i="12"/>
  <c r="A2945" i="12"/>
  <c r="B2945" i="12"/>
  <c r="A2946" i="12"/>
  <c r="B2946" i="12"/>
  <c r="A2947" i="12"/>
  <c r="B2947" i="12"/>
  <c r="A2948" i="12"/>
  <c r="B2948" i="12"/>
  <c r="A2949" i="12"/>
  <c r="B2949" i="12"/>
  <c r="A2950" i="12"/>
  <c r="B2950" i="12"/>
  <c r="A2951" i="12"/>
  <c r="B2951" i="12"/>
  <c r="A2952" i="12"/>
  <c r="B2952" i="12"/>
  <c r="A2953" i="12"/>
  <c r="B2953" i="12"/>
  <c r="A2954" i="12"/>
  <c r="B2954" i="12"/>
  <c r="A2955" i="12"/>
  <c r="B2955" i="12"/>
  <c r="A2956" i="12"/>
  <c r="B2956" i="12"/>
  <c r="A2957" i="12"/>
  <c r="B2957" i="12"/>
  <c r="A2958" i="12"/>
  <c r="B2958" i="12"/>
  <c r="A2959" i="12"/>
  <c r="B2959" i="12"/>
  <c r="A2960" i="12"/>
  <c r="B2960" i="12"/>
  <c r="A2961" i="12"/>
  <c r="B2961" i="12"/>
  <c r="A2962" i="12"/>
  <c r="B2962" i="12"/>
  <c r="A2963" i="12"/>
  <c r="B2963" i="12"/>
  <c r="A2964" i="12"/>
  <c r="B2964" i="12"/>
  <c r="A2965" i="12"/>
  <c r="B2965" i="12"/>
  <c r="A2966" i="12"/>
  <c r="B2966" i="12"/>
  <c r="A2967" i="12"/>
  <c r="B2967" i="12"/>
  <c r="A2968" i="12"/>
  <c r="B2968" i="12"/>
  <c r="A2969" i="12"/>
  <c r="B2969" i="12"/>
  <c r="A2970" i="12"/>
  <c r="B2970" i="12"/>
  <c r="A2971" i="12"/>
  <c r="B2971" i="12"/>
  <c r="A2972" i="12"/>
  <c r="B2972" i="12"/>
  <c r="A2973" i="12"/>
  <c r="B2973" i="12"/>
  <c r="A2974" i="12"/>
  <c r="B2974" i="12"/>
  <c r="A2975" i="12"/>
  <c r="B2975" i="12"/>
  <c r="A2976" i="12"/>
  <c r="B2976" i="12"/>
  <c r="A2977" i="12"/>
  <c r="B2977" i="12"/>
  <c r="A2978" i="12"/>
  <c r="B2978" i="12"/>
  <c r="A2979" i="12"/>
  <c r="B2979" i="12"/>
  <c r="A2980" i="12"/>
  <c r="B2980" i="12"/>
  <c r="A2981" i="12"/>
  <c r="B2981" i="12"/>
  <c r="A2982" i="12"/>
  <c r="B2982" i="12"/>
  <c r="A2983" i="12"/>
  <c r="B2983" i="12"/>
  <c r="A2984" i="12"/>
  <c r="B2984" i="12"/>
  <c r="A2985" i="12"/>
  <c r="B2985" i="12"/>
  <c r="A2986" i="12"/>
  <c r="B2986" i="12"/>
  <c r="A2987" i="12"/>
  <c r="B2987" i="12"/>
  <c r="A2988" i="12"/>
  <c r="B2988" i="12"/>
  <c r="A2989" i="12"/>
  <c r="B2989" i="12"/>
  <c r="A2990" i="12"/>
  <c r="B2990" i="12"/>
  <c r="A2991" i="12"/>
  <c r="B2991" i="12"/>
  <c r="A2992" i="12"/>
  <c r="B2992" i="12"/>
  <c r="A2993" i="12"/>
  <c r="B2993" i="12"/>
  <c r="A2994" i="12"/>
  <c r="B2994" i="12"/>
  <c r="A2995" i="12"/>
  <c r="B2995" i="12"/>
  <c r="A2996" i="12"/>
  <c r="B2996" i="12"/>
  <c r="A2997" i="12"/>
  <c r="B2997" i="12"/>
  <c r="A2998" i="12"/>
  <c r="B2998" i="12"/>
  <c r="A2999" i="12"/>
  <c r="B2999" i="12"/>
  <c r="A3000" i="12"/>
  <c r="B3000" i="12"/>
  <c r="A3001" i="12"/>
  <c r="B3001" i="12"/>
  <c r="A3002" i="12"/>
  <c r="B3002" i="12"/>
  <c r="A3003" i="12"/>
  <c r="B3003" i="12"/>
  <c r="A3004" i="12"/>
  <c r="B3004" i="12"/>
  <c r="A3005" i="12"/>
  <c r="B3005" i="12"/>
  <c r="A3006" i="12"/>
  <c r="B3006" i="12"/>
  <c r="A3007" i="12"/>
  <c r="B3007" i="12"/>
  <c r="A3008" i="12"/>
  <c r="B3008" i="12"/>
  <c r="A3009" i="12"/>
  <c r="B3009" i="12"/>
  <c r="A3010" i="12"/>
  <c r="B3010" i="12"/>
  <c r="A3011" i="12"/>
  <c r="B3011" i="12"/>
  <c r="A3012" i="12"/>
  <c r="B3012" i="12"/>
  <c r="A3013" i="12"/>
  <c r="B3013" i="12"/>
  <c r="A3014" i="12"/>
  <c r="B3014" i="12"/>
  <c r="A3015" i="12"/>
  <c r="B3015" i="12"/>
  <c r="A3016" i="12"/>
  <c r="B3016" i="12"/>
  <c r="A3017" i="12"/>
  <c r="B3017" i="12"/>
  <c r="A3018" i="12"/>
  <c r="B3018" i="12"/>
  <c r="A3019" i="12"/>
  <c r="B3019" i="12"/>
  <c r="A3020" i="12"/>
  <c r="B3020" i="12"/>
  <c r="A3021" i="12"/>
  <c r="B3021" i="12"/>
  <c r="A3022" i="12"/>
  <c r="B3022" i="12"/>
  <c r="A3023" i="12"/>
  <c r="B3023" i="12"/>
  <c r="A3024" i="12"/>
  <c r="B3024" i="12"/>
  <c r="A3025" i="12"/>
  <c r="B3025" i="12"/>
  <c r="A3026" i="12"/>
  <c r="B3026" i="12"/>
  <c r="A3027" i="12"/>
  <c r="B3027" i="12"/>
  <c r="A3028" i="12"/>
  <c r="B3028" i="12"/>
  <c r="A3029" i="12"/>
  <c r="B3029" i="12"/>
  <c r="A3030" i="12"/>
  <c r="B3030" i="12"/>
  <c r="A3031" i="12"/>
  <c r="B3031" i="12"/>
  <c r="A3032" i="12"/>
  <c r="B3032" i="12"/>
  <c r="A3033" i="12"/>
  <c r="B3033" i="12"/>
  <c r="A3034" i="12"/>
  <c r="B3034" i="12"/>
  <c r="A3035" i="12"/>
  <c r="B3035" i="12"/>
  <c r="A3036" i="12"/>
  <c r="B3036" i="12"/>
  <c r="A3037" i="12"/>
  <c r="B3037" i="12"/>
  <c r="A3038" i="12"/>
  <c r="B3038" i="12"/>
  <c r="A3039" i="12"/>
  <c r="B3039" i="12"/>
  <c r="A3040" i="12"/>
  <c r="B3040" i="12"/>
  <c r="A3041" i="12"/>
  <c r="B3041" i="12"/>
  <c r="A3042" i="12"/>
  <c r="B3042" i="12"/>
  <c r="A3043" i="12"/>
  <c r="B3043" i="12"/>
  <c r="A3044" i="12"/>
  <c r="B3044" i="12"/>
  <c r="A3045" i="12"/>
  <c r="B3045" i="12"/>
  <c r="A3046" i="12"/>
  <c r="B3046" i="12"/>
  <c r="A3047" i="12"/>
  <c r="B3047" i="12"/>
  <c r="A3048" i="12"/>
  <c r="B3048" i="12"/>
  <c r="A3049" i="12"/>
  <c r="B3049" i="12"/>
  <c r="A3050" i="12"/>
  <c r="B3050" i="12"/>
  <c r="A3051" i="12"/>
  <c r="B3051" i="12"/>
  <c r="A3052" i="12"/>
  <c r="B3052" i="12"/>
  <c r="A3053" i="12"/>
  <c r="B3053" i="12"/>
  <c r="A3054" i="12"/>
  <c r="B3054" i="12"/>
  <c r="A3055" i="12"/>
  <c r="B3055" i="12"/>
  <c r="A3056" i="12"/>
  <c r="B3056" i="12"/>
  <c r="A3057" i="12"/>
  <c r="B3057" i="12"/>
  <c r="A3058" i="12"/>
  <c r="B3058" i="12"/>
  <c r="A3059" i="12"/>
  <c r="B3059" i="12"/>
  <c r="A3060" i="12"/>
  <c r="B3060" i="12"/>
  <c r="A3061" i="12"/>
  <c r="B3061" i="12"/>
  <c r="A3062" i="12"/>
  <c r="B3062" i="12"/>
  <c r="A3063" i="12"/>
  <c r="B3063" i="12"/>
  <c r="A3064" i="12"/>
  <c r="B3064" i="12"/>
  <c r="A3065" i="12"/>
  <c r="B3065" i="12"/>
  <c r="A3066" i="12"/>
  <c r="B3066" i="12"/>
  <c r="A3067" i="12"/>
  <c r="B3067" i="12"/>
  <c r="A3068" i="12"/>
  <c r="B3068" i="12"/>
  <c r="A3069" i="12"/>
  <c r="B3069" i="12"/>
  <c r="A3070" i="12"/>
  <c r="B3070" i="12"/>
  <c r="A3071" i="12"/>
  <c r="B3071" i="12"/>
  <c r="A3072" i="12"/>
  <c r="B3072" i="12"/>
  <c r="A3073" i="12"/>
  <c r="B3073" i="12"/>
  <c r="A3074" i="12"/>
  <c r="B3074" i="12"/>
  <c r="A3075" i="12"/>
  <c r="B3075" i="12"/>
  <c r="A3076" i="12"/>
  <c r="B3076" i="12"/>
  <c r="A3077" i="12"/>
  <c r="B3077" i="12"/>
  <c r="A3078" i="12"/>
  <c r="B3078" i="12"/>
  <c r="A3079" i="12"/>
  <c r="B3079" i="12"/>
  <c r="A3080" i="12"/>
  <c r="B3080" i="12"/>
  <c r="A3081" i="12"/>
  <c r="B3081" i="12"/>
  <c r="A3082" i="12"/>
  <c r="B3082" i="12"/>
  <c r="A3083" i="12"/>
  <c r="B3083" i="12"/>
  <c r="A3084" i="12"/>
  <c r="B3084" i="12"/>
  <c r="A3085" i="12"/>
  <c r="B3085" i="12"/>
  <c r="A3086" i="12"/>
  <c r="B3086" i="12"/>
  <c r="A3087" i="12"/>
  <c r="B3087" i="12"/>
  <c r="A3088" i="12"/>
  <c r="B3088" i="12"/>
  <c r="A3089" i="12"/>
  <c r="B3089" i="12"/>
  <c r="A3090" i="12"/>
  <c r="B3090" i="12"/>
  <c r="A3091" i="12"/>
  <c r="B3091" i="12"/>
  <c r="A3092" i="12"/>
  <c r="B3092" i="12"/>
  <c r="A3093" i="12"/>
  <c r="B3093" i="12"/>
  <c r="A3094" i="12"/>
  <c r="B3094" i="12"/>
  <c r="A3095" i="12"/>
  <c r="B3095" i="12"/>
  <c r="A3096" i="12"/>
  <c r="B3096" i="12"/>
  <c r="A3097" i="12"/>
  <c r="B3097" i="12"/>
  <c r="A3098" i="12"/>
  <c r="B3098" i="12"/>
  <c r="A3099" i="12"/>
  <c r="B3099" i="12"/>
  <c r="A3100" i="12"/>
  <c r="B3100" i="12"/>
  <c r="A3101" i="12"/>
  <c r="B3101" i="12"/>
  <c r="A3102" i="12"/>
  <c r="B3102" i="12"/>
  <c r="A3103" i="12"/>
  <c r="B3103" i="12"/>
  <c r="A3104" i="12"/>
  <c r="B3104" i="12"/>
  <c r="A3105" i="12"/>
  <c r="B3105" i="12"/>
  <c r="A3106" i="12"/>
  <c r="B3106" i="12"/>
  <c r="A3107" i="12"/>
  <c r="B3107" i="12"/>
  <c r="A3108" i="12"/>
  <c r="B3108" i="12"/>
  <c r="A3109" i="12"/>
  <c r="B3109" i="12"/>
  <c r="A3110" i="12"/>
  <c r="B3110" i="12"/>
  <c r="A3111" i="12"/>
  <c r="B3111" i="12"/>
  <c r="A3112" i="12"/>
  <c r="B3112" i="12"/>
  <c r="A3113" i="12"/>
  <c r="B3113" i="12"/>
  <c r="A3114" i="12"/>
  <c r="B3114" i="12"/>
  <c r="A3115" i="12"/>
  <c r="B3115" i="12"/>
  <c r="A3116" i="12"/>
  <c r="B3116" i="12"/>
  <c r="A3117" i="12"/>
  <c r="B3117" i="12"/>
  <c r="A3118" i="12"/>
  <c r="B3118" i="12"/>
  <c r="A3119" i="12"/>
  <c r="B3119" i="12"/>
  <c r="A3120" i="12"/>
  <c r="B3120" i="12"/>
  <c r="A3121" i="12"/>
  <c r="B3121" i="12"/>
  <c r="A3122" i="12"/>
  <c r="B3122" i="12"/>
  <c r="A3123" i="12"/>
  <c r="B3123" i="12"/>
  <c r="A3124" i="12"/>
  <c r="B3124" i="12"/>
  <c r="A3125" i="12"/>
  <c r="B3125" i="12"/>
  <c r="A3126" i="12"/>
  <c r="B3126" i="12"/>
  <c r="A3127" i="12"/>
  <c r="B3127" i="12"/>
  <c r="A3128" i="12"/>
  <c r="B3128" i="12"/>
  <c r="A3129" i="12"/>
  <c r="B3129" i="12"/>
  <c r="A3130" i="12"/>
  <c r="B3130" i="12"/>
  <c r="A3131" i="12"/>
  <c r="B3131" i="12"/>
  <c r="A3132" i="12"/>
  <c r="B3132" i="12"/>
  <c r="A3133" i="12"/>
  <c r="B3133" i="12"/>
  <c r="A3134" i="12"/>
  <c r="B3134" i="12"/>
  <c r="A3135" i="12"/>
  <c r="B3135" i="12"/>
  <c r="A3136" i="12"/>
  <c r="B3136" i="12"/>
  <c r="A3137" i="12"/>
  <c r="B3137" i="12"/>
  <c r="A3138" i="12"/>
  <c r="B3138" i="12"/>
  <c r="A3139" i="12"/>
  <c r="B3139" i="12"/>
  <c r="A3140" i="12"/>
  <c r="B3140" i="12"/>
  <c r="A3141" i="12"/>
  <c r="B3141" i="12"/>
  <c r="A3142" i="12"/>
  <c r="B3142" i="12"/>
  <c r="A3143" i="12"/>
  <c r="B3143" i="12"/>
  <c r="A3144" i="12"/>
  <c r="B3144" i="12"/>
  <c r="A3145" i="12"/>
  <c r="B3145" i="12"/>
  <c r="A3146" i="12"/>
  <c r="B3146" i="12"/>
  <c r="A3147" i="12"/>
  <c r="B3147" i="12"/>
  <c r="A3148" i="12"/>
  <c r="B3148" i="12"/>
  <c r="A3149" i="12"/>
  <c r="B3149" i="12"/>
  <c r="A3150" i="12"/>
  <c r="B3150" i="12"/>
  <c r="A3151" i="12"/>
  <c r="B3151" i="12"/>
  <c r="A3152" i="12"/>
  <c r="B3152" i="12"/>
  <c r="A3153" i="12"/>
  <c r="B3153" i="12"/>
  <c r="A3154" i="12"/>
  <c r="B3154" i="12"/>
  <c r="A3155" i="12"/>
  <c r="B3155" i="12"/>
  <c r="A3156" i="12"/>
  <c r="B3156" i="12"/>
  <c r="A3157" i="12"/>
  <c r="B3157" i="12"/>
  <c r="A3158" i="12"/>
  <c r="B3158" i="12"/>
  <c r="A3159" i="12"/>
  <c r="B3159" i="12"/>
  <c r="A3160" i="12"/>
  <c r="B3160" i="12"/>
  <c r="A3161" i="12"/>
  <c r="B3161" i="12"/>
  <c r="A3162" i="12"/>
  <c r="B3162" i="12"/>
  <c r="A3163" i="12"/>
  <c r="B3163" i="12"/>
  <c r="A3164" i="12"/>
  <c r="B3164" i="12"/>
  <c r="A3165" i="12"/>
  <c r="B3165" i="12"/>
  <c r="A3166" i="12"/>
  <c r="B3166" i="12"/>
  <c r="A3167" i="12"/>
  <c r="B3167" i="12"/>
  <c r="A3168" i="12"/>
  <c r="B3168" i="12"/>
  <c r="A3169" i="12"/>
  <c r="B3169" i="12"/>
  <c r="A3170" i="12"/>
  <c r="B3170" i="12"/>
  <c r="A3171" i="12"/>
  <c r="B3171" i="12"/>
  <c r="A3172" i="12"/>
  <c r="B3172" i="12"/>
  <c r="A3173" i="12"/>
  <c r="B3173" i="12"/>
  <c r="A3174" i="12"/>
  <c r="B3174" i="12"/>
  <c r="A3175" i="12"/>
  <c r="B3175" i="12"/>
  <c r="A3176" i="12"/>
  <c r="B3176" i="12"/>
  <c r="A3177" i="12"/>
  <c r="B3177" i="12"/>
  <c r="A3178" i="12"/>
  <c r="B3178" i="12"/>
  <c r="A3179" i="12"/>
  <c r="B3179" i="12"/>
  <c r="A3180" i="12"/>
  <c r="B3180" i="12"/>
  <c r="A3181" i="12"/>
  <c r="B3181" i="12"/>
  <c r="A3182" i="12"/>
  <c r="B3182" i="12"/>
  <c r="A3183" i="12"/>
  <c r="B3183" i="12"/>
  <c r="A3184" i="12"/>
  <c r="B3184" i="12"/>
  <c r="A3185" i="12"/>
  <c r="B3185" i="12"/>
  <c r="A3186" i="12"/>
  <c r="B3186" i="12"/>
  <c r="A3187" i="12"/>
  <c r="B3187" i="12"/>
  <c r="A3188" i="12"/>
  <c r="B3188" i="12"/>
  <c r="A3189" i="12"/>
  <c r="B3189" i="12"/>
  <c r="A3190" i="12"/>
  <c r="B3190" i="12"/>
  <c r="A3191" i="12"/>
  <c r="B3191" i="12"/>
  <c r="A3192" i="12"/>
  <c r="B3192" i="12"/>
  <c r="A3193" i="12"/>
  <c r="B3193" i="12"/>
  <c r="A3194" i="12"/>
  <c r="B3194" i="12"/>
  <c r="A3195" i="12"/>
  <c r="B3195" i="12"/>
  <c r="A3196" i="12"/>
  <c r="B3196" i="12"/>
  <c r="A3197" i="12"/>
  <c r="B3197" i="12"/>
  <c r="A3198" i="12"/>
  <c r="B3198" i="12"/>
  <c r="A3199" i="12"/>
  <c r="B3199" i="12"/>
  <c r="A3200" i="12"/>
  <c r="B3200" i="12"/>
  <c r="A3201" i="12"/>
  <c r="B3201" i="12"/>
  <c r="A3202" i="12"/>
  <c r="B3202" i="12"/>
  <c r="A3203" i="12"/>
  <c r="B3203" i="12"/>
  <c r="A3204" i="12"/>
  <c r="B3204" i="12"/>
  <c r="A3205" i="12"/>
  <c r="B3205" i="12"/>
  <c r="A3206" i="12"/>
  <c r="B3206" i="12"/>
  <c r="A3207" i="12"/>
  <c r="B3207" i="12"/>
  <c r="A3208" i="12"/>
  <c r="B3208" i="12"/>
  <c r="A3209" i="12"/>
  <c r="B3209" i="12"/>
  <c r="A3210" i="12"/>
  <c r="B3210" i="12"/>
  <c r="A3211" i="12"/>
  <c r="B3211" i="12"/>
  <c r="A3212" i="12"/>
  <c r="B3212" i="12"/>
  <c r="A3213" i="12"/>
  <c r="B3213" i="12"/>
  <c r="A3214" i="12"/>
  <c r="B3214" i="12"/>
  <c r="A3215" i="12"/>
  <c r="B3215" i="12"/>
  <c r="A3216" i="12"/>
  <c r="B3216" i="12"/>
  <c r="A3217" i="12"/>
  <c r="B3217" i="12"/>
  <c r="A3218" i="12"/>
  <c r="B3218" i="12"/>
  <c r="A3219" i="12"/>
  <c r="B3219" i="12"/>
  <c r="A3220" i="12"/>
  <c r="B3220" i="12"/>
  <c r="A3221" i="12"/>
  <c r="B3221" i="12"/>
  <c r="A3222" i="12"/>
  <c r="B3222" i="12"/>
  <c r="A3223" i="12"/>
  <c r="B3223" i="12"/>
  <c r="A3224" i="12"/>
  <c r="B3224" i="12"/>
  <c r="A3225" i="12"/>
  <c r="B3225" i="12"/>
  <c r="A3226" i="12"/>
  <c r="B3226" i="12"/>
  <c r="A3227" i="12"/>
  <c r="B3227" i="12"/>
  <c r="A3228" i="12"/>
  <c r="B3228" i="12"/>
  <c r="A3229" i="12"/>
  <c r="B3229" i="12"/>
  <c r="A3230" i="12"/>
  <c r="B3230" i="12"/>
  <c r="A3231" i="12"/>
  <c r="B3231" i="12"/>
  <c r="A3232" i="12"/>
  <c r="B3232" i="12"/>
  <c r="A3233" i="12"/>
  <c r="B3233" i="12"/>
  <c r="A3234" i="12"/>
  <c r="B3234" i="12"/>
  <c r="A3235" i="12"/>
  <c r="B3235" i="12"/>
  <c r="A3236" i="12"/>
  <c r="B3236" i="12"/>
  <c r="A3237" i="12"/>
  <c r="B3237" i="12"/>
  <c r="A3238" i="12"/>
  <c r="B3238" i="12"/>
  <c r="A3239" i="12"/>
  <c r="B3239" i="12"/>
  <c r="A3240" i="12"/>
  <c r="B3240" i="12"/>
  <c r="A3241" i="12"/>
  <c r="B3241" i="12"/>
  <c r="A3242" i="12"/>
  <c r="B3242" i="12"/>
  <c r="A3243" i="12"/>
  <c r="B3243" i="12"/>
  <c r="A3244" i="12"/>
  <c r="B3244" i="12"/>
  <c r="A3245" i="12"/>
  <c r="B3245" i="12"/>
  <c r="A3246" i="12"/>
  <c r="B3246" i="12"/>
  <c r="A3247" i="12"/>
  <c r="B3247" i="12"/>
  <c r="A3248" i="12"/>
  <c r="B3248" i="12"/>
  <c r="A3249" i="12"/>
  <c r="B3249" i="12"/>
  <c r="A3250" i="12"/>
  <c r="B3250" i="12"/>
  <c r="A3251" i="12"/>
  <c r="B3251" i="12"/>
  <c r="A3252" i="12"/>
  <c r="B3252" i="12"/>
  <c r="A3253" i="12"/>
  <c r="B3253" i="12"/>
  <c r="A3254" i="12"/>
  <c r="B3254" i="12"/>
  <c r="A3255" i="12"/>
  <c r="B3255" i="12"/>
  <c r="A3256" i="12"/>
  <c r="B3256" i="12"/>
  <c r="A3257" i="12"/>
  <c r="B3257" i="12"/>
  <c r="A3258" i="12"/>
  <c r="B3258" i="12"/>
  <c r="A3259" i="12"/>
  <c r="B3259" i="12"/>
  <c r="A3260" i="12"/>
  <c r="B3260" i="12"/>
  <c r="A3261" i="12"/>
  <c r="B3261" i="12"/>
  <c r="A3262" i="12"/>
  <c r="B3262" i="12"/>
  <c r="A3263" i="12"/>
  <c r="B3263" i="12"/>
  <c r="A3264" i="12"/>
  <c r="B3264" i="12"/>
  <c r="A3265" i="12"/>
  <c r="B3265" i="12"/>
  <c r="A3266" i="12"/>
  <c r="B3266" i="12"/>
  <c r="A3267" i="12"/>
  <c r="B3267" i="12"/>
  <c r="A3268" i="12"/>
  <c r="B3268" i="12"/>
  <c r="A3269" i="12"/>
  <c r="B3269" i="12"/>
  <c r="A3270" i="12"/>
  <c r="B3270" i="12"/>
  <c r="A3271" i="12"/>
  <c r="B3271" i="12"/>
  <c r="A3272" i="12"/>
  <c r="B3272" i="12"/>
  <c r="A3273" i="12"/>
  <c r="B3273" i="12"/>
  <c r="A3274" i="12"/>
  <c r="B3274" i="12"/>
  <c r="A3275" i="12"/>
  <c r="B3275" i="12"/>
  <c r="A3276" i="12"/>
  <c r="B3276" i="12"/>
  <c r="A3277" i="12"/>
  <c r="B3277" i="12"/>
  <c r="A3278" i="12"/>
  <c r="B3278" i="12"/>
  <c r="A3279" i="12"/>
  <c r="B3279" i="12"/>
  <c r="A3280" i="12"/>
  <c r="B3280" i="12"/>
  <c r="A3281" i="12"/>
  <c r="B3281" i="12"/>
  <c r="A3282" i="12"/>
  <c r="B3282" i="12"/>
  <c r="A3283" i="12"/>
  <c r="B3283" i="12"/>
  <c r="A3284" i="12"/>
  <c r="B3284" i="12"/>
  <c r="A3285" i="12"/>
  <c r="B3285" i="12"/>
  <c r="A3286" i="12"/>
  <c r="B3286" i="12"/>
  <c r="A3287" i="12"/>
  <c r="B3287" i="12"/>
  <c r="A3288" i="12"/>
  <c r="B3288" i="12"/>
  <c r="A3289" i="12"/>
  <c r="B3289" i="12"/>
  <c r="A3290" i="12"/>
  <c r="B3290" i="12"/>
  <c r="A3291" i="12"/>
  <c r="B3291" i="12"/>
  <c r="A3292" i="12"/>
  <c r="B3292" i="12"/>
  <c r="A3293" i="12"/>
  <c r="B3293" i="12"/>
  <c r="A3294" i="12"/>
  <c r="B3294" i="12"/>
  <c r="A3295" i="12"/>
  <c r="B3295" i="12"/>
  <c r="A3296" i="12"/>
  <c r="B3296" i="12"/>
  <c r="A3297" i="12"/>
  <c r="B3297" i="12"/>
  <c r="A3298" i="12"/>
  <c r="B3298" i="12"/>
  <c r="A3299" i="12"/>
  <c r="B3299" i="12"/>
  <c r="A3300" i="12"/>
  <c r="B3300" i="12"/>
  <c r="A3301" i="12"/>
  <c r="B3301" i="12"/>
  <c r="A3302" i="12"/>
  <c r="B3302" i="12"/>
  <c r="A3303" i="12"/>
  <c r="B3303" i="12"/>
  <c r="A3304" i="12"/>
  <c r="B3304" i="12"/>
  <c r="A3305" i="12"/>
  <c r="B3305" i="12"/>
  <c r="A3306" i="12"/>
  <c r="B3306" i="12"/>
  <c r="A3307" i="12"/>
  <c r="B3307" i="12"/>
  <c r="A3308" i="12"/>
  <c r="B3308" i="12"/>
  <c r="A3309" i="12"/>
  <c r="B3309" i="12"/>
  <c r="A3310" i="12"/>
  <c r="B3310" i="12"/>
  <c r="A3311" i="12"/>
  <c r="B3311" i="12"/>
  <c r="A3312" i="12"/>
  <c r="B3312" i="12"/>
  <c r="A3313" i="12"/>
  <c r="B3313" i="12"/>
  <c r="A3314" i="12"/>
  <c r="B3314" i="12"/>
  <c r="A3315" i="12"/>
  <c r="B3315" i="12"/>
  <c r="A3316" i="12"/>
  <c r="B3316" i="12"/>
  <c r="A3317" i="12"/>
  <c r="B3317" i="12"/>
  <c r="A3318" i="12"/>
  <c r="B3318" i="12"/>
  <c r="A3319" i="12"/>
  <c r="B3319" i="12"/>
  <c r="A3320" i="12"/>
  <c r="B3320" i="12"/>
  <c r="A3321" i="12"/>
  <c r="B3321" i="12"/>
  <c r="A3322" i="12"/>
  <c r="B3322" i="12"/>
  <c r="A3323" i="12"/>
  <c r="B3323" i="12"/>
  <c r="A3324" i="12"/>
  <c r="B3324" i="12"/>
  <c r="A3325" i="12"/>
  <c r="B3325" i="12"/>
  <c r="A3326" i="12"/>
  <c r="B3326" i="12"/>
  <c r="A3327" i="12"/>
  <c r="B3327" i="12"/>
  <c r="A3328" i="12"/>
  <c r="B3328" i="12"/>
  <c r="A3329" i="12"/>
  <c r="B3329" i="12"/>
  <c r="A3330" i="12"/>
  <c r="B3330" i="12"/>
  <c r="A3331" i="12"/>
  <c r="B3331" i="12"/>
  <c r="A3332" i="12"/>
  <c r="B3332" i="12"/>
  <c r="A3333" i="12"/>
  <c r="B3333" i="12"/>
  <c r="A3334" i="12"/>
  <c r="B3334" i="12"/>
  <c r="A3335" i="12"/>
  <c r="B3335" i="12"/>
  <c r="A3336" i="12"/>
  <c r="B3336" i="12"/>
  <c r="A3337" i="12"/>
  <c r="B3337" i="12"/>
  <c r="A3338" i="12"/>
  <c r="B3338" i="12"/>
  <c r="A3339" i="12"/>
  <c r="B3339" i="12"/>
  <c r="A3340" i="12"/>
  <c r="B3340" i="12"/>
  <c r="A3341" i="12"/>
  <c r="B3341" i="12"/>
  <c r="A3342" i="12"/>
  <c r="B3342" i="12"/>
  <c r="A3343" i="12"/>
  <c r="B3343" i="12"/>
  <c r="A3344" i="12"/>
  <c r="B3344" i="12"/>
  <c r="A3345" i="12"/>
  <c r="B3345" i="12"/>
  <c r="A3346" i="12"/>
  <c r="B3346" i="12"/>
  <c r="A3347" i="12"/>
  <c r="B3347" i="12"/>
  <c r="A3348" i="12"/>
  <c r="B3348" i="12"/>
  <c r="A3349" i="12"/>
  <c r="B3349" i="12"/>
  <c r="A3350" i="12"/>
  <c r="B3350" i="12"/>
  <c r="A3351" i="12"/>
  <c r="B3351" i="12"/>
  <c r="A3352" i="12"/>
  <c r="B3352" i="12"/>
  <c r="A3353" i="12"/>
  <c r="B3353" i="12"/>
  <c r="A3354" i="12"/>
  <c r="B3354" i="12"/>
  <c r="A3355" i="12"/>
  <c r="B3355" i="12"/>
  <c r="A3356" i="12"/>
  <c r="B3356" i="12"/>
  <c r="A3357" i="12"/>
  <c r="B3357" i="12"/>
  <c r="A3358" i="12"/>
  <c r="B3358" i="12"/>
  <c r="A3359" i="12"/>
  <c r="B3359" i="12"/>
  <c r="A3360" i="12"/>
  <c r="B3360" i="12"/>
  <c r="A3361" i="12"/>
  <c r="B3361" i="12"/>
  <c r="A3362" i="12"/>
  <c r="B3362" i="12"/>
  <c r="A3363" i="12"/>
  <c r="B3363" i="12"/>
  <c r="A3364" i="12"/>
  <c r="B3364" i="12"/>
  <c r="A3365" i="12"/>
  <c r="B3365" i="12"/>
  <c r="A3366" i="12"/>
  <c r="B3366" i="12"/>
  <c r="A3367" i="12"/>
  <c r="B3367" i="12"/>
  <c r="A3368" i="12"/>
  <c r="B3368" i="12"/>
  <c r="A3369" i="12"/>
  <c r="B3369" i="12"/>
  <c r="A3370" i="12"/>
  <c r="B3370" i="12"/>
  <c r="A3371" i="12"/>
  <c r="B3371" i="12"/>
  <c r="A3372" i="12"/>
  <c r="B3372" i="12"/>
  <c r="A3373" i="12"/>
  <c r="B3373" i="12"/>
  <c r="A3374" i="12"/>
  <c r="B3374" i="12"/>
  <c r="A3375" i="12"/>
  <c r="B3375" i="12"/>
  <c r="A3376" i="12"/>
  <c r="B3376" i="12"/>
  <c r="A3377" i="12"/>
  <c r="B3377" i="12"/>
  <c r="A3378" i="12"/>
  <c r="B3378" i="12"/>
  <c r="A3379" i="12"/>
  <c r="B3379" i="12"/>
  <c r="A3380" i="12"/>
  <c r="B3380" i="12"/>
  <c r="A3381" i="12"/>
  <c r="B3381" i="12"/>
  <c r="A3382" i="12"/>
  <c r="B3382" i="12"/>
  <c r="A3383" i="12"/>
  <c r="B3383" i="12"/>
  <c r="A3384" i="12"/>
  <c r="B3384" i="12"/>
  <c r="A3385" i="12"/>
  <c r="B3385" i="12"/>
  <c r="A3386" i="12"/>
  <c r="B3386" i="12"/>
  <c r="A3387" i="12"/>
  <c r="B3387" i="12"/>
  <c r="A3388" i="12"/>
  <c r="B3388" i="12"/>
  <c r="A3389" i="12"/>
  <c r="B3389" i="12"/>
  <c r="A3390" i="12"/>
  <c r="B3390" i="12"/>
  <c r="A3391" i="12"/>
  <c r="B3391" i="12"/>
  <c r="A3392" i="12"/>
  <c r="B3392" i="12"/>
  <c r="A3393" i="12"/>
  <c r="B3393" i="12"/>
  <c r="A3394" i="12"/>
  <c r="B3394" i="12"/>
  <c r="A3395" i="12"/>
  <c r="B3395" i="12"/>
  <c r="A3396" i="12"/>
  <c r="B3396" i="12"/>
  <c r="A3397" i="12"/>
  <c r="B3397" i="12"/>
  <c r="A3398" i="12"/>
  <c r="B3398" i="12"/>
  <c r="A3399" i="12"/>
  <c r="B3399" i="12"/>
  <c r="A3400" i="12"/>
  <c r="B3400" i="12"/>
  <c r="A3401" i="12"/>
  <c r="B3401" i="12"/>
  <c r="A3402" i="12"/>
  <c r="B3402" i="12"/>
  <c r="A3403" i="12"/>
  <c r="B3403" i="12"/>
  <c r="A3404" i="12"/>
  <c r="B3404" i="12"/>
  <c r="A3405" i="12"/>
  <c r="B3405" i="12"/>
  <c r="A3406" i="12"/>
  <c r="B3406" i="12"/>
  <c r="A3407" i="12"/>
  <c r="B3407" i="12"/>
  <c r="A3408" i="12"/>
  <c r="B3408" i="12"/>
  <c r="A3409" i="12"/>
  <c r="B3409" i="12"/>
  <c r="A3410" i="12"/>
  <c r="B3410" i="12"/>
  <c r="A3411" i="12"/>
  <c r="B3411" i="12"/>
  <c r="A3412" i="12"/>
  <c r="B3412" i="12"/>
  <c r="A3413" i="12"/>
  <c r="B3413" i="12"/>
  <c r="A3414" i="12"/>
  <c r="B3414" i="12"/>
  <c r="A3415" i="12"/>
  <c r="B3415" i="12"/>
  <c r="A3416" i="12"/>
  <c r="B3416" i="12"/>
  <c r="A3417" i="12"/>
  <c r="B3417" i="12"/>
  <c r="A3418" i="12"/>
  <c r="B3418" i="12"/>
  <c r="A3419" i="12"/>
  <c r="B3419" i="12"/>
  <c r="A3420" i="12"/>
  <c r="B3420" i="12"/>
  <c r="A3421" i="12"/>
  <c r="B3421" i="12"/>
  <c r="A3422" i="12"/>
  <c r="B3422" i="12"/>
  <c r="A3423" i="12"/>
  <c r="B3423" i="12"/>
  <c r="A3424" i="12"/>
  <c r="B3424" i="12"/>
  <c r="A3425" i="12"/>
  <c r="B3425" i="12"/>
  <c r="A3426" i="12"/>
  <c r="B3426" i="12"/>
  <c r="A3427" i="12"/>
  <c r="B3427" i="12"/>
  <c r="A3428" i="12"/>
  <c r="B3428" i="12"/>
  <c r="A3429" i="12"/>
  <c r="B3429" i="12"/>
  <c r="A3430" i="12"/>
  <c r="B3430" i="12"/>
  <c r="A3431" i="12"/>
  <c r="B3431" i="12"/>
  <c r="A3432" i="12"/>
  <c r="B3432" i="12"/>
  <c r="A3433" i="12"/>
  <c r="B3433" i="12"/>
  <c r="A3434" i="12"/>
  <c r="B3434" i="12"/>
  <c r="A3435" i="12"/>
  <c r="B3435" i="12"/>
  <c r="A3436" i="12"/>
  <c r="B3436" i="12"/>
  <c r="A3437" i="12"/>
  <c r="B3437" i="12"/>
  <c r="A3438" i="12"/>
  <c r="B3438" i="12"/>
  <c r="A3439" i="12"/>
  <c r="B3439" i="12"/>
  <c r="A3440" i="12"/>
  <c r="B3440" i="12"/>
  <c r="A3441" i="12"/>
  <c r="B3441" i="12"/>
  <c r="A3442" i="12"/>
  <c r="B3442" i="12"/>
  <c r="A3443" i="12"/>
  <c r="B3443" i="12"/>
  <c r="A3444" i="12"/>
  <c r="B3444" i="12"/>
  <c r="A3445" i="12"/>
  <c r="B3445" i="12"/>
  <c r="A3446" i="12"/>
  <c r="B3446" i="12"/>
  <c r="A3447" i="12"/>
  <c r="B3447" i="12"/>
  <c r="A3448" i="12"/>
  <c r="B3448" i="12"/>
  <c r="A3449" i="12"/>
  <c r="B3449" i="12"/>
  <c r="A3450" i="12"/>
  <c r="B3450" i="12"/>
  <c r="A3451" i="12"/>
  <c r="B3451" i="12"/>
  <c r="A3452" i="12"/>
  <c r="B3452" i="12"/>
  <c r="A3453" i="12"/>
  <c r="B3453" i="12"/>
  <c r="A3454" i="12"/>
  <c r="B3454" i="12"/>
  <c r="A3455" i="12"/>
  <c r="B3455" i="12"/>
  <c r="A3456" i="12"/>
  <c r="B3456" i="12"/>
  <c r="A3457" i="12"/>
  <c r="B3457" i="12"/>
  <c r="A3458" i="12"/>
  <c r="B3458" i="12"/>
  <c r="A3459" i="12"/>
  <c r="B3459" i="12"/>
  <c r="A3460" i="12"/>
  <c r="B3460" i="12"/>
  <c r="A3461" i="12"/>
  <c r="B3461" i="12"/>
  <c r="A3462" i="12"/>
  <c r="B3462" i="12"/>
  <c r="A3463" i="12"/>
  <c r="B3463" i="12"/>
  <c r="A3464" i="12"/>
  <c r="B3464" i="12"/>
  <c r="A3465" i="12"/>
  <c r="B3465" i="12"/>
  <c r="A3466" i="12"/>
  <c r="B3466" i="12"/>
  <c r="A3467" i="12"/>
  <c r="B3467" i="12"/>
  <c r="A3468" i="12"/>
  <c r="B3468" i="12"/>
  <c r="A3469" i="12"/>
  <c r="B3469" i="12"/>
  <c r="A3470" i="12"/>
  <c r="B3470" i="12"/>
  <c r="A3471" i="12"/>
  <c r="B3471" i="12"/>
  <c r="A3472" i="12"/>
  <c r="B3472" i="12"/>
  <c r="A3473" i="12"/>
  <c r="B3473" i="12"/>
  <c r="A3474" i="12"/>
  <c r="B3474" i="12"/>
  <c r="A3475" i="12"/>
  <c r="B3475" i="12"/>
  <c r="A3476" i="12"/>
  <c r="B3476" i="12"/>
  <c r="A3477" i="12"/>
  <c r="B3477" i="12"/>
  <c r="A3478" i="12"/>
  <c r="B3478" i="12"/>
  <c r="A3479" i="12"/>
  <c r="B3479" i="12"/>
  <c r="A3480" i="12"/>
  <c r="B3480" i="12"/>
  <c r="A3481" i="12"/>
  <c r="B3481" i="12"/>
  <c r="A3482" i="12"/>
  <c r="B3482" i="12"/>
  <c r="A3483" i="12"/>
  <c r="B3483" i="12"/>
  <c r="A3484" i="12"/>
  <c r="B3484" i="12"/>
  <c r="A3485" i="12"/>
  <c r="B3485" i="12"/>
  <c r="A3486" i="12"/>
  <c r="B3486" i="12"/>
  <c r="A3487" i="12"/>
  <c r="B3487" i="12"/>
  <c r="A3488" i="12"/>
  <c r="B3488" i="12"/>
  <c r="A3489" i="12"/>
  <c r="B3489" i="12"/>
  <c r="A3490" i="12"/>
  <c r="B3490" i="12"/>
  <c r="A3491" i="12"/>
  <c r="B3491" i="12"/>
  <c r="A3492" i="12"/>
  <c r="B3492" i="12"/>
  <c r="A3493" i="12"/>
  <c r="B3493" i="12"/>
  <c r="A3494" i="12"/>
  <c r="B3494" i="12"/>
  <c r="A3495" i="12"/>
  <c r="B3495" i="12"/>
  <c r="A3496" i="12"/>
  <c r="B3496" i="12"/>
  <c r="A3497" i="12"/>
  <c r="B3497" i="12"/>
  <c r="A3498" i="12"/>
  <c r="B3498" i="12"/>
  <c r="A3499" i="12"/>
  <c r="B3499" i="12"/>
  <c r="A3500" i="12"/>
  <c r="B3500" i="12"/>
  <c r="A3501" i="12"/>
  <c r="B3501" i="12"/>
  <c r="A3502" i="12"/>
  <c r="B3502" i="12"/>
  <c r="A3503" i="12"/>
  <c r="B3503" i="12"/>
  <c r="A3504" i="12"/>
  <c r="B3504" i="12"/>
  <c r="A3505" i="12"/>
  <c r="B3505" i="12"/>
  <c r="A3506" i="12"/>
  <c r="B3506" i="12"/>
  <c r="A3507" i="12"/>
  <c r="B3507" i="12"/>
  <c r="A3508" i="12"/>
  <c r="B3508" i="12"/>
  <c r="A3509" i="12"/>
  <c r="B3509" i="12"/>
  <c r="A3510" i="12"/>
  <c r="B3510" i="12"/>
  <c r="A3511" i="12"/>
  <c r="B3511" i="12"/>
  <c r="A3512" i="12"/>
  <c r="B3512" i="12"/>
  <c r="A3513" i="12"/>
  <c r="B3513" i="12"/>
  <c r="A3514" i="12"/>
  <c r="B3514" i="12"/>
  <c r="A3515" i="12"/>
  <c r="B3515" i="12"/>
  <c r="A3516" i="12"/>
  <c r="B3516" i="12"/>
  <c r="A3517" i="12"/>
  <c r="B3517" i="12"/>
  <c r="A3518" i="12"/>
  <c r="B3518" i="12"/>
  <c r="A3519" i="12"/>
  <c r="B3519" i="12"/>
  <c r="A3520" i="12"/>
  <c r="B3520" i="12"/>
  <c r="A3521" i="12"/>
  <c r="B3521" i="12"/>
  <c r="A3522" i="12"/>
  <c r="B3522" i="12"/>
  <c r="A3523" i="12"/>
  <c r="B3523" i="12"/>
  <c r="A3524" i="12"/>
  <c r="B3524" i="12"/>
  <c r="A3525" i="12"/>
  <c r="B3525" i="12"/>
  <c r="A3526" i="12"/>
  <c r="B3526" i="12"/>
  <c r="A3527" i="12"/>
  <c r="B3527" i="12"/>
  <c r="A3528" i="12"/>
  <c r="B3528" i="12"/>
  <c r="A3529" i="12"/>
  <c r="B3529" i="12"/>
  <c r="A3530" i="12"/>
  <c r="B3530" i="12"/>
  <c r="A3531" i="12"/>
  <c r="B3531" i="12"/>
  <c r="A3532" i="12"/>
  <c r="B3532" i="12"/>
  <c r="A3533" i="12"/>
  <c r="B3533" i="12"/>
  <c r="A3534" i="12"/>
  <c r="B3534" i="12"/>
  <c r="A3535" i="12"/>
  <c r="B3535" i="12"/>
  <c r="A3536" i="12"/>
  <c r="B3536" i="12"/>
  <c r="A3537" i="12"/>
  <c r="B3537" i="12"/>
  <c r="A3538" i="12"/>
  <c r="B3538" i="12"/>
  <c r="A3539" i="12"/>
  <c r="B3539" i="12"/>
  <c r="A3540" i="12"/>
  <c r="B3540" i="12"/>
  <c r="A3541" i="12"/>
  <c r="B3541" i="12"/>
  <c r="A3542" i="12"/>
  <c r="B3542" i="12"/>
  <c r="A3543" i="12"/>
  <c r="B3543" i="12"/>
  <c r="A3544" i="12"/>
  <c r="B3544" i="12"/>
  <c r="A3545" i="12"/>
  <c r="B3545" i="12"/>
  <c r="A3546" i="12"/>
  <c r="B3546" i="12"/>
  <c r="A3547" i="12"/>
  <c r="B3547" i="12"/>
  <c r="A3548" i="12"/>
  <c r="B3548" i="12"/>
  <c r="A3549" i="12"/>
  <c r="B3549" i="12"/>
  <c r="A3550" i="12"/>
  <c r="B3550" i="12"/>
  <c r="A3551" i="12"/>
  <c r="B3551" i="12"/>
  <c r="A3552" i="12"/>
  <c r="B3552" i="12"/>
  <c r="A3553" i="12"/>
  <c r="B3553" i="12"/>
  <c r="A3554" i="12"/>
  <c r="B3554" i="12"/>
  <c r="A3555" i="12"/>
  <c r="B3555" i="12"/>
  <c r="A3556" i="12"/>
  <c r="B3556" i="12"/>
  <c r="A3557" i="12"/>
  <c r="B3557" i="12"/>
  <c r="A3558" i="12"/>
  <c r="B3558" i="12"/>
  <c r="A3559" i="12"/>
  <c r="B3559" i="12"/>
  <c r="A3560" i="12"/>
  <c r="B3560" i="12"/>
  <c r="A3561" i="12"/>
  <c r="B3561" i="12"/>
  <c r="A3562" i="12"/>
  <c r="B3562" i="12"/>
  <c r="A3563" i="12"/>
  <c r="B3563" i="12"/>
  <c r="A3564" i="12"/>
  <c r="B3564" i="12"/>
  <c r="A3565" i="12"/>
  <c r="B3565" i="12"/>
  <c r="A3566" i="12"/>
  <c r="B3566" i="12"/>
  <c r="A3567" i="12"/>
  <c r="B3567" i="12"/>
  <c r="A3568" i="12"/>
  <c r="B3568" i="12"/>
  <c r="A3569" i="12"/>
  <c r="B3569" i="12"/>
  <c r="A3570" i="12"/>
  <c r="B3570" i="12"/>
  <c r="A3571" i="12"/>
  <c r="B3571" i="12"/>
  <c r="A3572" i="12"/>
  <c r="B3572" i="12"/>
  <c r="A3573" i="12"/>
  <c r="B3573" i="12"/>
  <c r="A3574" i="12"/>
  <c r="B3574" i="12"/>
  <c r="A3575" i="12"/>
  <c r="B3575" i="12"/>
  <c r="A3576" i="12"/>
  <c r="B3576" i="12"/>
  <c r="A3577" i="12"/>
  <c r="B3577" i="12"/>
  <c r="A3578" i="12"/>
  <c r="B3578" i="12"/>
  <c r="A3579" i="12"/>
  <c r="B3579" i="12"/>
  <c r="A3580" i="12"/>
  <c r="B3580" i="12"/>
  <c r="A3581" i="12"/>
  <c r="B3581" i="12"/>
  <c r="A3582" i="12"/>
  <c r="B3582" i="12"/>
  <c r="A3583" i="12"/>
  <c r="B3583" i="12"/>
  <c r="A3584" i="12"/>
  <c r="B3584" i="12"/>
  <c r="A3585" i="12"/>
  <c r="B3585" i="12"/>
  <c r="A3586" i="12"/>
  <c r="B3586" i="12"/>
  <c r="A3587" i="12"/>
  <c r="B3587" i="12"/>
  <c r="A3588" i="12"/>
  <c r="B3588" i="12"/>
  <c r="A3589" i="12"/>
  <c r="B3589" i="12"/>
  <c r="A3590" i="12"/>
  <c r="B3590" i="12"/>
  <c r="A3591" i="12"/>
  <c r="B3591" i="12"/>
  <c r="A3592" i="12"/>
  <c r="B3592" i="12"/>
  <c r="A3593" i="12"/>
  <c r="B3593" i="12"/>
  <c r="A3594" i="12"/>
  <c r="B3594" i="12"/>
  <c r="A3595" i="12"/>
  <c r="B3595" i="12"/>
  <c r="A3596" i="12"/>
  <c r="B3596" i="12"/>
  <c r="A3597" i="12"/>
  <c r="B3597" i="12"/>
  <c r="A3598" i="12"/>
  <c r="B3598" i="12"/>
  <c r="A3599" i="12"/>
  <c r="B3599" i="12"/>
  <c r="A3600" i="12"/>
  <c r="B3600" i="12"/>
  <c r="A3601" i="12"/>
  <c r="B3601" i="12"/>
  <c r="A3602" i="12"/>
  <c r="B3602" i="12"/>
  <c r="A3603" i="12"/>
  <c r="B3603" i="12"/>
  <c r="A3604" i="12"/>
  <c r="B3604" i="12"/>
  <c r="A3605" i="12"/>
  <c r="B3605" i="12"/>
  <c r="A3606" i="12"/>
  <c r="B3606" i="12"/>
  <c r="A3607" i="12"/>
  <c r="B3607" i="12"/>
  <c r="A3608" i="12"/>
  <c r="B3608" i="12"/>
  <c r="A3609" i="12"/>
  <c r="B3609" i="12"/>
  <c r="A3610" i="12"/>
  <c r="B3610" i="12"/>
  <c r="A3611" i="12"/>
  <c r="B3611" i="12"/>
  <c r="A3612" i="12"/>
  <c r="B3612" i="12"/>
  <c r="A3613" i="12"/>
  <c r="B3613" i="12"/>
  <c r="A3614" i="12"/>
  <c r="B3614" i="12"/>
  <c r="A3615" i="12"/>
  <c r="B3615" i="12"/>
  <c r="A3616" i="12"/>
  <c r="B3616" i="12"/>
  <c r="A3617" i="12"/>
  <c r="B3617" i="12"/>
  <c r="A3618" i="12"/>
  <c r="B3618" i="12"/>
  <c r="A3619" i="12"/>
  <c r="B3619" i="12"/>
  <c r="A3620" i="12"/>
  <c r="B3620" i="12"/>
  <c r="A3621" i="12"/>
  <c r="B3621" i="12"/>
  <c r="A3622" i="12"/>
  <c r="B3622" i="12"/>
  <c r="A3623" i="12"/>
  <c r="B3623" i="12"/>
  <c r="A3624" i="12"/>
  <c r="B3624" i="12"/>
  <c r="A3625" i="12"/>
  <c r="B3625" i="12"/>
  <c r="A3626" i="12"/>
  <c r="B3626" i="12"/>
  <c r="A3627" i="12"/>
  <c r="B3627" i="12"/>
  <c r="A3628" i="12"/>
  <c r="B3628" i="12"/>
  <c r="A3629" i="12"/>
  <c r="B3629" i="12"/>
  <c r="A3630" i="12"/>
  <c r="B3630" i="12"/>
  <c r="A3631" i="12"/>
  <c r="B3631" i="12"/>
  <c r="A3632" i="12"/>
  <c r="B3632" i="12"/>
  <c r="A3633" i="12"/>
  <c r="B3633" i="12"/>
  <c r="A3634" i="12"/>
  <c r="B3634" i="12"/>
  <c r="A3635" i="12"/>
  <c r="B3635" i="12"/>
  <c r="A3636" i="12"/>
  <c r="B3636" i="12"/>
  <c r="A3637" i="12"/>
  <c r="B3637" i="12"/>
  <c r="A3638" i="12"/>
  <c r="B3638" i="12"/>
  <c r="A3639" i="12"/>
  <c r="B3639" i="12"/>
  <c r="A3640" i="12"/>
  <c r="B3640" i="12"/>
  <c r="A3641" i="12"/>
  <c r="B3641" i="12"/>
  <c r="A3642" i="12"/>
  <c r="B3642" i="12"/>
  <c r="A3643" i="12"/>
  <c r="B3643" i="12"/>
  <c r="A3644" i="12"/>
  <c r="B3644" i="12"/>
  <c r="A3645" i="12"/>
  <c r="B3645" i="12"/>
  <c r="A3646" i="12"/>
  <c r="B3646" i="12"/>
  <c r="A3647" i="12"/>
  <c r="B3647" i="12"/>
  <c r="A3648" i="12"/>
  <c r="B3648" i="12"/>
  <c r="A3649" i="12"/>
  <c r="B3649" i="12"/>
  <c r="A3650" i="12"/>
  <c r="B3650" i="12"/>
  <c r="A3651" i="12"/>
  <c r="B3651" i="12"/>
  <c r="A3652" i="12"/>
  <c r="B3652" i="12"/>
  <c r="A3653" i="12"/>
  <c r="B3653" i="12"/>
  <c r="A3654" i="12"/>
  <c r="B3654" i="12"/>
  <c r="A3655" i="12"/>
  <c r="B3655" i="12"/>
  <c r="A3656" i="12"/>
  <c r="B3656" i="12"/>
  <c r="A3657" i="12"/>
  <c r="B3657" i="12"/>
  <c r="A3658" i="12"/>
  <c r="B3658" i="12"/>
  <c r="A3659" i="12"/>
  <c r="B3659" i="12"/>
  <c r="A3660" i="12"/>
  <c r="B3660" i="12"/>
  <c r="A3661" i="12"/>
  <c r="B3661" i="12"/>
  <c r="A3662" i="12"/>
  <c r="B3662" i="12"/>
  <c r="A3663" i="12"/>
  <c r="B3663" i="12"/>
  <c r="A3664" i="12"/>
  <c r="B3664" i="12"/>
  <c r="A3665" i="12"/>
  <c r="B3665" i="12"/>
  <c r="A3666" i="12"/>
  <c r="B3666" i="12"/>
  <c r="A3667" i="12"/>
  <c r="B3667" i="12"/>
  <c r="A3668" i="12"/>
  <c r="B3668" i="12"/>
  <c r="A3669" i="12"/>
  <c r="B3669" i="12"/>
  <c r="A3670" i="12"/>
  <c r="B3670" i="12"/>
  <c r="A3671" i="12"/>
  <c r="B3671" i="12"/>
  <c r="A3672" i="12"/>
  <c r="B3672" i="12"/>
  <c r="A3673" i="12"/>
  <c r="B3673" i="12"/>
  <c r="A3674" i="12"/>
  <c r="B3674" i="12"/>
  <c r="A3675" i="12"/>
  <c r="B3675" i="12"/>
  <c r="A3676" i="12"/>
  <c r="B3676" i="12"/>
  <c r="A3677" i="12"/>
  <c r="B3677" i="12"/>
  <c r="A3678" i="12"/>
  <c r="B3678" i="12"/>
  <c r="A3679" i="12"/>
  <c r="B3679" i="12"/>
  <c r="A3680" i="12"/>
  <c r="B3680" i="12"/>
  <c r="A3681" i="12"/>
  <c r="B3681" i="12"/>
  <c r="A3682" i="12"/>
  <c r="B3682" i="12"/>
  <c r="A3683" i="12"/>
  <c r="B3683" i="12"/>
  <c r="A3684" i="12"/>
  <c r="B3684" i="12"/>
  <c r="A3685" i="12"/>
  <c r="B3685" i="12"/>
  <c r="A3686" i="12"/>
  <c r="B3686" i="12"/>
  <c r="A3687" i="12"/>
  <c r="B3687" i="12"/>
  <c r="A3688" i="12"/>
  <c r="B3688" i="12"/>
  <c r="A3689" i="12"/>
  <c r="B3689" i="12"/>
  <c r="A3690" i="12"/>
  <c r="B3690" i="12"/>
  <c r="A3691" i="12"/>
  <c r="B3691" i="12"/>
  <c r="A3692" i="12"/>
  <c r="B3692" i="12"/>
  <c r="A3693" i="12"/>
  <c r="B3693" i="12"/>
  <c r="A3694" i="12"/>
  <c r="B3694" i="12"/>
  <c r="A3695" i="12"/>
  <c r="B3695" i="12"/>
  <c r="A3696" i="12"/>
  <c r="B3696" i="12"/>
  <c r="A3697" i="12"/>
  <c r="B3697" i="12"/>
  <c r="A3698" i="12"/>
  <c r="B3698" i="12"/>
  <c r="A3699" i="12"/>
  <c r="B3699" i="12"/>
  <c r="A3700" i="12"/>
  <c r="B3700" i="12"/>
  <c r="A3701" i="12"/>
  <c r="B3701" i="12"/>
  <c r="A3702" i="12"/>
  <c r="B3702" i="12"/>
  <c r="A3703" i="12"/>
  <c r="B3703" i="12"/>
  <c r="A3704" i="12"/>
  <c r="B3704" i="12"/>
  <c r="A3705" i="12"/>
  <c r="B3705" i="12"/>
  <c r="A3706" i="12"/>
  <c r="B3706" i="12"/>
  <c r="A3707" i="12"/>
  <c r="B3707" i="12"/>
  <c r="A3708" i="12"/>
  <c r="B3708" i="12"/>
  <c r="A3709" i="12"/>
  <c r="B3709" i="12"/>
  <c r="A3710" i="12"/>
  <c r="B3710" i="12"/>
  <c r="A3711" i="12"/>
  <c r="B3711" i="12"/>
  <c r="A3712" i="12"/>
  <c r="B3712" i="12"/>
  <c r="A3713" i="12"/>
  <c r="B3713" i="12"/>
  <c r="A3714" i="12"/>
  <c r="B3714" i="12"/>
  <c r="A3715" i="12"/>
  <c r="B3715" i="12"/>
  <c r="A3716" i="12"/>
  <c r="B3716" i="12"/>
  <c r="A3717" i="12"/>
  <c r="B3717" i="12"/>
  <c r="A3718" i="12"/>
  <c r="B3718" i="12"/>
  <c r="A3719" i="12"/>
  <c r="B3719" i="12"/>
  <c r="A3720" i="12"/>
  <c r="B3720" i="12"/>
  <c r="A3721" i="12"/>
  <c r="B3721" i="12"/>
  <c r="A3722" i="12"/>
  <c r="B3722" i="12"/>
  <c r="A3723" i="12"/>
  <c r="B3723" i="12"/>
  <c r="A3724" i="12"/>
  <c r="B3724" i="12"/>
  <c r="A3725" i="12"/>
  <c r="B3725" i="12"/>
  <c r="A3726" i="12"/>
  <c r="B3726" i="12"/>
  <c r="A3727" i="12"/>
  <c r="B3727" i="12"/>
  <c r="A3728" i="12"/>
  <c r="B3728" i="12"/>
  <c r="A3729" i="12"/>
  <c r="B3729" i="12"/>
  <c r="A3730" i="12"/>
  <c r="B3730" i="12"/>
  <c r="A3731" i="12"/>
  <c r="B3731" i="12"/>
  <c r="A3732" i="12"/>
  <c r="B3732" i="12"/>
  <c r="A3733" i="12"/>
  <c r="B3733" i="12"/>
  <c r="A3734" i="12"/>
  <c r="B3734" i="12"/>
  <c r="A3735" i="12"/>
  <c r="B3735" i="12"/>
  <c r="A3736" i="12"/>
  <c r="B3736" i="12"/>
  <c r="A3737" i="12"/>
  <c r="B3737" i="12"/>
  <c r="A3738" i="12"/>
  <c r="B3738" i="12"/>
  <c r="A3739" i="12"/>
  <c r="B3739" i="12"/>
  <c r="A3740" i="12"/>
  <c r="B3740" i="12"/>
  <c r="A3741" i="12"/>
  <c r="B3741" i="12"/>
  <c r="A3742" i="12"/>
  <c r="B3742" i="12"/>
  <c r="A3743" i="12"/>
  <c r="B3743" i="12"/>
  <c r="A3744" i="12"/>
  <c r="B3744" i="12"/>
  <c r="A3745" i="12"/>
  <c r="B3745" i="12"/>
  <c r="A3746" i="12"/>
  <c r="B3746" i="12"/>
  <c r="A3747" i="12"/>
  <c r="B3747" i="12"/>
  <c r="A3748" i="12"/>
  <c r="B3748" i="12"/>
  <c r="A3749" i="12"/>
  <c r="B3749" i="12"/>
  <c r="A3750" i="12"/>
  <c r="B3750" i="12"/>
  <c r="A3751" i="12"/>
  <c r="B3751" i="12"/>
  <c r="A3752" i="12"/>
  <c r="B3752" i="12"/>
  <c r="A3753" i="12"/>
  <c r="B3753" i="12"/>
  <c r="A3754" i="12"/>
  <c r="B3754" i="12"/>
  <c r="A3755" i="12"/>
  <c r="B3755" i="12"/>
  <c r="A3756" i="12"/>
  <c r="B3756" i="12"/>
  <c r="A3757" i="12"/>
  <c r="B3757" i="12"/>
  <c r="A3758" i="12"/>
  <c r="B3758" i="12"/>
  <c r="A3759" i="12"/>
  <c r="B3759" i="12"/>
  <c r="A3760" i="12"/>
  <c r="B3760" i="12"/>
  <c r="A3761" i="12"/>
  <c r="B3761" i="12"/>
  <c r="A3762" i="12"/>
  <c r="B3762" i="12"/>
  <c r="A3763" i="12"/>
  <c r="B3763" i="12"/>
  <c r="A3764" i="12"/>
  <c r="B3764" i="12"/>
  <c r="A3765" i="12"/>
  <c r="B3765" i="12"/>
  <c r="A3766" i="12"/>
  <c r="B3766" i="12"/>
  <c r="A3767" i="12"/>
  <c r="B3767" i="12"/>
  <c r="A3768" i="12"/>
  <c r="B3768" i="12"/>
  <c r="A3769" i="12"/>
  <c r="B3769" i="12"/>
  <c r="A3770" i="12"/>
  <c r="B3770" i="12"/>
  <c r="A3771" i="12"/>
  <c r="B3771" i="12"/>
  <c r="A3772" i="12"/>
  <c r="B3772" i="12"/>
  <c r="A3773" i="12"/>
  <c r="B3773" i="12"/>
  <c r="A3774" i="12"/>
  <c r="B3774" i="12"/>
  <c r="A3775" i="12"/>
  <c r="B3775" i="12"/>
  <c r="A3776" i="12"/>
  <c r="B3776" i="12"/>
  <c r="A3777" i="12"/>
  <c r="B3777" i="12"/>
  <c r="A3778" i="12"/>
  <c r="B3778" i="12"/>
  <c r="A3779" i="12"/>
  <c r="B3779" i="12"/>
  <c r="A3780" i="12"/>
  <c r="B3780" i="12"/>
  <c r="A3781" i="12"/>
  <c r="B3781" i="12"/>
  <c r="A3782" i="12"/>
  <c r="B3782" i="12"/>
  <c r="A3783" i="12"/>
  <c r="B3783" i="12"/>
  <c r="A3784" i="12"/>
  <c r="B3784" i="12"/>
  <c r="A3785" i="12"/>
  <c r="B3785" i="12"/>
  <c r="A3786" i="12"/>
  <c r="B3786" i="12"/>
  <c r="A3787" i="12"/>
  <c r="B3787" i="12"/>
  <c r="A3788" i="12"/>
  <c r="B3788" i="12"/>
  <c r="A3789" i="12"/>
  <c r="B3789" i="12"/>
  <c r="A3790" i="12"/>
  <c r="B3790" i="12"/>
  <c r="A3791" i="12"/>
  <c r="B3791" i="12"/>
  <c r="A3792" i="12"/>
  <c r="B3792" i="12"/>
  <c r="A3793" i="12"/>
  <c r="B3793" i="12"/>
  <c r="A3794" i="12"/>
  <c r="B3794" i="12"/>
  <c r="A3795" i="12"/>
  <c r="B3795" i="12"/>
  <c r="A3796" i="12"/>
  <c r="B3796" i="12"/>
  <c r="A3797" i="12"/>
  <c r="B3797" i="12"/>
  <c r="A3798" i="12"/>
  <c r="B3798" i="12"/>
  <c r="A3799" i="12"/>
  <c r="B3799" i="12"/>
  <c r="A3800" i="12"/>
  <c r="B3800" i="12"/>
  <c r="A3801" i="12"/>
  <c r="B3801" i="12"/>
  <c r="A3802" i="12"/>
  <c r="B3802" i="12"/>
  <c r="A3803" i="12"/>
  <c r="B3803" i="12"/>
  <c r="A3804" i="12"/>
  <c r="B3804" i="12"/>
  <c r="A3805" i="12"/>
  <c r="B3805" i="12"/>
  <c r="A3806" i="12"/>
  <c r="B3806" i="12"/>
  <c r="A3807" i="12"/>
  <c r="B3807" i="12"/>
  <c r="A3808" i="12"/>
  <c r="B3808" i="12"/>
  <c r="A3809" i="12"/>
  <c r="B3809" i="12"/>
  <c r="A3810" i="12"/>
  <c r="B3810" i="12"/>
  <c r="A3811" i="12"/>
  <c r="B3811" i="12"/>
  <c r="A3812" i="12"/>
  <c r="B3812" i="12"/>
  <c r="A3813" i="12"/>
  <c r="B3813" i="12"/>
  <c r="A3814" i="12"/>
  <c r="B3814" i="12"/>
  <c r="A3815" i="12"/>
  <c r="B3815" i="12"/>
  <c r="A3816" i="12"/>
  <c r="B3816" i="12"/>
  <c r="A3817" i="12"/>
  <c r="B3817" i="12"/>
  <c r="A3818" i="12"/>
  <c r="B3818" i="12"/>
  <c r="A3819" i="12"/>
  <c r="B3819" i="12"/>
  <c r="A3820" i="12"/>
  <c r="B3820" i="12"/>
  <c r="A3821" i="12"/>
  <c r="B3821" i="12"/>
  <c r="A3822" i="12"/>
  <c r="B3822" i="12"/>
  <c r="A3823" i="12"/>
  <c r="B3823" i="12"/>
  <c r="A3824" i="12"/>
  <c r="B3824" i="12"/>
  <c r="A3825" i="12"/>
  <c r="B3825" i="12"/>
  <c r="A3826" i="12"/>
  <c r="B3826" i="12"/>
  <c r="A3827" i="12"/>
  <c r="B3827" i="12"/>
  <c r="A3828" i="12"/>
  <c r="B3828" i="12"/>
  <c r="A3829" i="12"/>
  <c r="B3829" i="12"/>
  <c r="A3830" i="12"/>
  <c r="B3830" i="12"/>
  <c r="A3831" i="12"/>
  <c r="B3831" i="12"/>
  <c r="A3832" i="12"/>
  <c r="B3832" i="12"/>
  <c r="A3833" i="12"/>
  <c r="B3833" i="12"/>
  <c r="A3834" i="12"/>
  <c r="B3834" i="12"/>
  <c r="A3835" i="12"/>
  <c r="B3835" i="12"/>
  <c r="A3836" i="12"/>
  <c r="B3836" i="12"/>
  <c r="A3837" i="12"/>
  <c r="B3837" i="12"/>
  <c r="A3838" i="12"/>
  <c r="B3838" i="12"/>
  <c r="A3839" i="12"/>
  <c r="B3839" i="12"/>
  <c r="A3840" i="12"/>
  <c r="B3840" i="12"/>
  <c r="A3841" i="12"/>
  <c r="B3841" i="12"/>
  <c r="A3842" i="12"/>
  <c r="B3842" i="12"/>
  <c r="A3843" i="12"/>
  <c r="B3843" i="12"/>
  <c r="A3844" i="12"/>
  <c r="B3844" i="12"/>
  <c r="A3845" i="12"/>
  <c r="B3845" i="12"/>
  <c r="A3846" i="12"/>
  <c r="B3846" i="12"/>
  <c r="A3847" i="12"/>
  <c r="B3847" i="12"/>
  <c r="A3848" i="12"/>
  <c r="B3848" i="12"/>
  <c r="A3849" i="12"/>
  <c r="B3849" i="12"/>
  <c r="A3850" i="12"/>
  <c r="B3850" i="12"/>
  <c r="A3851" i="12"/>
  <c r="B3851" i="12"/>
  <c r="A3852" i="12"/>
  <c r="B3852" i="12"/>
  <c r="A3853" i="12"/>
  <c r="B3853" i="12"/>
  <c r="A3854" i="12"/>
  <c r="B3854" i="12"/>
  <c r="A3855" i="12"/>
  <c r="B3855" i="12"/>
  <c r="A3856" i="12"/>
  <c r="B3856" i="12"/>
  <c r="A3857" i="12"/>
  <c r="B3857" i="12"/>
  <c r="A3858" i="12"/>
  <c r="B3858" i="12"/>
  <c r="A3859" i="12"/>
  <c r="B3859" i="12"/>
  <c r="A3860" i="12"/>
  <c r="B3860" i="12"/>
  <c r="A3861" i="12"/>
  <c r="B3861" i="12"/>
  <c r="A3862" i="12"/>
  <c r="B3862" i="12"/>
  <c r="A3863" i="12"/>
  <c r="B3863" i="12"/>
  <c r="A3864" i="12"/>
  <c r="B3864" i="12"/>
  <c r="A3865" i="12"/>
  <c r="B3865" i="12"/>
  <c r="A3866" i="12"/>
  <c r="B3866" i="12"/>
  <c r="A3867" i="12"/>
  <c r="B3867" i="12"/>
  <c r="A3868" i="12"/>
  <c r="B3868" i="12"/>
  <c r="A3869" i="12"/>
  <c r="B3869" i="12"/>
  <c r="A3870" i="12"/>
  <c r="B3870" i="12"/>
  <c r="A3871" i="12"/>
  <c r="B3871" i="12"/>
  <c r="A3872" i="12"/>
  <c r="B3872" i="12"/>
  <c r="A3873" i="12"/>
  <c r="B3873" i="12"/>
  <c r="A3874" i="12"/>
  <c r="B3874" i="12"/>
  <c r="A3875" i="12"/>
  <c r="B3875" i="12"/>
  <c r="A3876" i="12"/>
  <c r="B3876" i="12"/>
  <c r="A3877" i="12"/>
  <c r="B3877" i="12"/>
  <c r="A3878" i="12"/>
  <c r="B3878" i="12"/>
  <c r="A3879" i="12"/>
  <c r="B3879" i="12"/>
  <c r="A3880" i="12"/>
  <c r="B3880" i="12"/>
  <c r="A3881" i="12"/>
  <c r="B3881" i="12"/>
  <c r="A3882" i="12"/>
  <c r="B3882" i="12"/>
  <c r="A3883" i="12"/>
  <c r="B3883" i="12"/>
  <c r="A3884" i="12"/>
  <c r="B3884" i="12"/>
  <c r="A3885" i="12"/>
  <c r="B3885" i="12"/>
  <c r="A3886" i="12"/>
  <c r="B3886" i="12"/>
  <c r="A3887" i="12"/>
  <c r="B3887" i="12"/>
  <c r="A3888" i="12"/>
  <c r="B3888" i="12"/>
  <c r="A3889" i="12"/>
  <c r="B3889" i="12"/>
  <c r="A3890" i="12"/>
  <c r="B3890" i="12"/>
  <c r="A3891" i="12"/>
  <c r="B3891" i="12"/>
  <c r="A3892" i="12"/>
  <c r="B3892" i="12"/>
  <c r="A3893" i="12"/>
  <c r="B3893" i="12"/>
  <c r="A3894" i="12"/>
  <c r="B3894" i="12"/>
  <c r="A3895" i="12"/>
  <c r="B3895" i="12"/>
  <c r="A3896" i="12"/>
  <c r="B3896" i="12"/>
  <c r="A3897" i="12"/>
  <c r="B3897" i="12"/>
  <c r="A3898" i="12"/>
  <c r="B3898" i="12"/>
  <c r="A3899" i="12"/>
  <c r="B3899" i="12"/>
  <c r="A3900" i="12"/>
  <c r="B3900" i="12"/>
  <c r="A3901" i="12"/>
  <c r="B3901" i="12"/>
  <c r="A3902" i="12"/>
  <c r="B3902" i="12"/>
  <c r="A3903" i="12"/>
  <c r="B3903" i="12"/>
  <c r="A3904" i="12"/>
  <c r="B3904" i="12"/>
  <c r="A3905" i="12"/>
  <c r="B3905" i="12"/>
  <c r="A3906" i="12"/>
  <c r="B3906" i="12"/>
  <c r="A3907" i="12"/>
  <c r="B3907" i="12"/>
  <c r="A3908" i="12"/>
  <c r="B3908" i="12"/>
  <c r="A3909" i="12"/>
  <c r="B3909" i="12"/>
  <c r="A3910" i="12"/>
  <c r="B3910" i="12"/>
  <c r="A3911" i="12"/>
  <c r="B3911" i="12"/>
  <c r="A3912" i="12"/>
  <c r="B3912" i="12"/>
  <c r="A3913" i="12"/>
  <c r="B3913" i="12"/>
  <c r="A3914" i="12"/>
  <c r="B3914" i="12"/>
  <c r="A3915" i="12"/>
  <c r="B3915" i="12"/>
  <c r="A3916" i="12"/>
  <c r="B3916" i="12"/>
  <c r="A3917" i="12"/>
  <c r="B3917" i="12"/>
  <c r="A3918" i="12"/>
  <c r="B3918" i="12"/>
  <c r="A3919" i="12"/>
  <c r="B3919" i="12"/>
  <c r="A3920" i="12"/>
  <c r="B3920" i="12"/>
  <c r="A3921" i="12"/>
  <c r="B3921" i="12"/>
  <c r="A3922" i="12"/>
  <c r="B3922" i="12"/>
  <c r="A3923" i="12"/>
  <c r="B3923" i="12"/>
  <c r="A3924" i="12"/>
  <c r="B3924" i="12"/>
  <c r="A3925" i="12"/>
  <c r="B3925" i="12"/>
  <c r="A3926" i="12"/>
  <c r="B3926" i="12"/>
  <c r="A3927" i="12"/>
  <c r="B3927" i="12"/>
  <c r="A3928" i="12"/>
  <c r="B3928" i="12"/>
  <c r="A3929" i="12"/>
  <c r="B3929" i="12"/>
  <c r="A3930" i="12"/>
  <c r="B3930" i="12"/>
  <c r="A3931" i="12"/>
  <c r="B3931" i="12"/>
  <c r="A3932" i="12"/>
  <c r="B3932" i="12"/>
  <c r="A3933" i="12"/>
  <c r="B3933" i="12"/>
  <c r="A3934" i="12"/>
  <c r="B3934" i="12"/>
  <c r="A3935" i="12"/>
  <c r="B3935" i="12"/>
  <c r="A3936" i="12"/>
  <c r="B3936" i="12"/>
  <c r="A3937" i="12"/>
  <c r="B3937" i="12"/>
  <c r="A3938" i="12"/>
  <c r="B3938" i="12"/>
  <c r="A3939" i="12"/>
  <c r="B3939" i="12"/>
  <c r="A3940" i="12"/>
  <c r="B3940" i="12"/>
  <c r="A3941" i="12"/>
  <c r="B3941" i="12"/>
  <c r="A3942" i="12"/>
  <c r="B3942" i="12"/>
  <c r="A3943" i="12"/>
  <c r="B3943" i="12"/>
  <c r="A3944" i="12"/>
  <c r="B3944" i="12"/>
  <c r="A3945" i="12"/>
  <c r="B3945" i="12"/>
  <c r="A3946" i="12"/>
  <c r="B3946" i="12"/>
  <c r="A3947" i="12"/>
  <c r="B3947" i="12"/>
  <c r="A3948" i="12"/>
  <c r="B3948" i="12"/>
  <c r="A3949" i="12"/>
  <c r="B3949" i="12"/>
  <c r="A3950" i="12"/>
  <c r="B3950" i="12"/>
  <c r="A3951" i="12"/>
  <c r="B3951" i="12"/>
  <c r="A3952" i="12"/>
  <c r="B3952" i="12"/>
  <c r="A3953" i="12"/>
  <c r="B3953" i="12"/>
  <c r="A3954" i="12"/>
  <c r="B3954" i="12"/>
  <c r="A3955" i="12"/>
  <c r="B3955" i="12"/>
  <c r="A3956" i="12"/>
  <c r="B3956" i="12"/>
  <c r="A3957" i="12"/>
  <c r="B3957" i="12"/>
  <c r="A3958" i="12"/>
  <c r="B3958" i="12"/>
  <c r="A3959" i="12"/>
  <c r="B3959" i="12"/>
  <c r="A3960" i="12"/>
  <c r="B3960" i="12"/>
  <c r="A3961" i="12"/>
  <c r="B3961" i="12"/>
  <c r="A3962" i="12"/>
  <c r="B3962" i="12"/>
  <c r="A3963" i="12"/>
  <c r="B3963" i="12"/>
  <c r="A3964" i="12"/>
  <c r="B3964" i="12"/>
  <c r="A3965" i="12"/>
  <c r="B3965" i="12"/>
  <c r="A3966" i="12"/>
  <c r="B3966" i="12"/>
  <c r="A3967" i="12"/>
  <c r="B3967" i="12"/>
  <c r="A3968" i="12"/>
  <c r="B3968" i="12"/>
  <c r="A3969" i="12"/>
  <c r="B3969" i="12"/>
  <c r="A3970" i="12"/>
  <c r="B3970" i="12"/>
  <c r="A3971" i="12"/>
  <c r="B3971" i="12"/>
  <c r="A3972" i="12"/>
  <c r="B3972" i="12"/>
  <c r="A3973" i="12"/>
  <c r="B3973" i="12"/>
  <c r="A3974" i="12"/>
  <c r="B3974" i="12"/>
  <c r="A3975" i="12"/>
  <c r="B3975" i="12"/>
  <c r="A3976" i="12"/>
  <c r="B3976" i="12"/>
  <c r="A3977" i="12"/>
  <c r="B3977" i="12"/>
  <c r="A3978" i="12"/>
  <c r="B3978" i="12"/>
  <c r="A3979" i="12"/>
  <c r="B3979" i="12"/>
  <c r="A3980" i="12"/>
  <c r="B3980" i="12"/>
  <c r="A3981" i="12"/>
  <c r="B3981" i="12"/>
  <c r="A3982" i="12"/>
  <c r="B3982" i="12"/>
  <c r="A3983" i="12"/>
  <c r="B3983" i="12"/>
  <c r="A3984" i="12"/>
  <c r="B3984" i="12"/>
  <c r="A3985" i="12"/>
  <c r="B3985" i="12"/>
  <c r="A3986" i="12"/>
  <c r="B3986" i="12"/>
  <c r="A3987" i="12"/>
  <c r="B3987" i="12"/>
  <c r="A3988" i="12"/>
  <c r="B3988" i="12"/>
  <c r="A3989" i="12"/>
  <c r="B3989" i="12"/>
  <c r="A3990" i="12"/>
  <c r="B3990" i="12"/>
  <c r="A3991" i="12"/>
  <c r="B3991" i="12"/>
  <c r="A3992" i="12"/>
  <c r="B3992" i="12"/>
  <c r="A3993" i="12"/>
  <c r="B3993" i="12"/>
  <c r="A3994" i="12"/>
  <c r="B3994" i="12"/>
  <c r="A3995" i="12"/>
  <c r="B3995" i="12"/>
  <c r="A3996" i="12"/>
  <c r="B3996" i="12"/>
  <c r="A3997" i="12"/>
  <c r="B3997" i="12"/>
  <c r="A3998" i="12"/>
  <c r="B3998" i="12"/>
  <c r="A3999" i="12"/>
  <c r="B3999" i="12"/>
  <c r="A4000" i="12"/>
  <c r="B4000" i="12"/>
  <c r="A4001" i="12"/>
  <c r="B4001" i="12"/>
  <c r="A4002" i="12"/>
  <c r="B4002" i="12"/>
  <c r="A4003" i="12"/>
  <c r="B4003" i="12"/>
  <c r="A4004" i="12"/>
  <c r="B4004" i="12"/>
  <c r="A4005" i="12"/>
  <c r="B4005" i="12"/>
  <c r="A4006" i="12"/>
  <c r="B4006" i="12"/>
  <c r="A4007" i="12"/>
  <c r="B4007" i="12"/>
  <c r="A4008" i="12"/>
  <c r="B4008" i="12"/>
  <c r="A4009" i="12"/>
  <c r="B4009" i="12"/>
  <c r="A4010" i="12"/>
  <c r="B4010" i="12"/>
  <c r="A4011" i="12"/>
  <c r="B4011" i="12"/>
  <c r="A4012" i="12"/>
  <c r="B4012" i="12"/>
  <c r="A4013" i="12"/>
  <c r="B4013" i="12"/>
  <c r="A4014" i="12"/>
  <c r="B4014" i="12"/>
  <c r="A4015" i="12"/>
  <c r="B4015" i="12"/>
  <c r="A4016" i="12"/>
  <c r="B4016" i="12"/>
  <c r="A4017" i="12"/>
  <c r="B4017" i="12"/>
  <c r="A4018" i="12"/>
  <c r="B4018" i="12"/>
  <c r="A4019" i="12"/>
  <c r="B4019" i="12"/>
  <c r="A4020" i="12"/>
  <c r="B4020" i="12"/>
  <c r="A4021" i="12"/>
  <c r="B4021" i="12"/>
  <c r="A4022" i="12"/>
  <c r="B4022" i="12"/>
  <c r="A4023" i="12"/>
  <c r="B4023" i="12"/>
  <c r="A4024" i="12"/>
  <c r="B4024" i="12"/>
  <c r="A4025" i="12"/>
  <c r="B4025" i="12"/>
  <c r="A4026" i="12"/>
  <c r="B4026" i="12"/>
  <c r="A4027" i="12"/>
  <c r="B4027" i="12"/>
  <c r="A4028" i="12"/>
  <c r="B4028" i="12"/>
  <c r="A4029" i="12"/>
  <c r="B4029" i="12"/>
  <c r="A4030" i="12"/>
  <c r="B4030" i="12"/>
  <c r="A4031" i="12"/>
  <c r="B4031" i="12"/>
  <c r="A4032" i="12"/>
  <c r="B4032" i="12"/>
  <c r="A4033" i="12"/>
  <c r="B4033" i="12"/>
  <c r="A4034" i="12"/>
  <c r="B4034" i="12"/>
  <c r="A4035" i="12"/>
  <c r="B4035" i="12"/>
  <c r="A4036" i="12"/>
  <c r="B4036" i="12"/>
  <c r="A4037" i="12"/>
  <c r="B4037" i="12"/>
  <c r="A4038" i="12"/>
  <c r="B4038" i="12"/>
  <c r="A4039" i="12"/>
  <c r="B4039" i="12"/>
  <c r="A4040" i="12"/>
  <c r="B4040" i="12"/>
  <c r="A4041" i="12"/>
  <c r="B4041" i="12"/>
  <c r="A4042" i="12"/>
  <c r="B4042" i="12"/>
  <c r="A4043" i="12"/>
  <c r="B4043" i="12"/>
  <c r="A4044" i="12"/>
  <c r="B4044" i="12"/>
  <c r="A4045" i="12"/>
  <c r="B4045" i="12"/>
  <c r="A4046" i="12"/>
  <c r="B4046" i="12"/>
  <c r="A4047" i="12"/>
  <c r="B4047" i="12"/>
  <c r="A4048" i="12"/>
  <c r="B4048" i="12"/>
  <c r="A4049" i="12"/>
  <c r="B4049" i="12"/>
  <c r="A4050" i="12"/>
  <c r="B4050" i="12"/>
  <c r="A4051" i="12"/>
  <c r="B4051" i="12"/>
  <c r="A4052" i="12"/>
  <c r="B4052" i="12"/>
  <c r="A4053" i="12"/>
  <c r="B4053" i="12"/>
  <c r="A4054" i="12"/>
  <c r="B4054" i="12"/>
  <c r="A4055" i="12"/>
  <c r="B4055" i="12"/>
  <c r="A4056" i="12"/>
  <c r="B4056" i="12"/>
  <c r="A4057" i="12"/>
  <c r="B4057" i="12"/>
  <c r="A4058" i="12"/>
  <c r="B4058" i="12"/>
  <c r="A4059" i="12"/>
  <c r="B4059" i="12"/>
  <c r="A4060" i="12"/>
  <c r="B4060" i="12"/>
  <c r="A4061" i="12"/>
  <c r="B4061" i="12"/>
  <c r="A4062" i="12"/>
  <c r="B4062" i="12"/>
  <c r="A4063" i="12"/>
  <c r="B4063" i="12"/>
  <c r="A4064" i="12"/>
  <c r="B4064" i="12"/>
  <c r="A4065" i="12"/>
  <c r="B4065" i="12"/>
  <c r="A4066" i="12"/>
  <c r="B4066" i="12"/>
  <c r="A4067" i="12"/>
  <c r="B4067" i="12"/>
  <c r="A4068" i="12"/>
  <c r="B4068" i="12"/>
  <c r="A4069" i="12"/>
  <c r="B4069" i="12"/>
  <c r="A4070" i="12"/>
  <c r="B4070" i="12"/>
  <c r="A4071" i="12"/>
  <c r="B4071" i="12"/>
  <c r="A4072" i="12"/>
  <c r="B4072" i="12"/>
  <c r="A4073" i="12"/>
  <c r="B4073" i="12"/>
  <c r="A4074" i="12"/>
  <c r="B4074" i="12"/>
  <c r="A4075" i="12"/>
  <c r="B4075" i="12"/>
  <c r="A4076" i="12"/>
  <c r="B4076" i="12"/>
  <c r="A4077" i="12"/>
  <c r="B4077" i="12"/>
  <c r="A4078" i="12"/>
  <c r="B4078" i="12"/>
  <c r="A4079" i="12"/>
  <c r="B4079" i="12"/>
  <c r="A4080" i="12"/>
  <c r="B4080" i="12"/>
  <c r="A4081" i="12"/>
  <c r="B4081" i="12"/>
  <c r="A4082" i="12"/>
  <c r="B4082" i="12"/>
  <c r="A4083" i="12"/>
  <c r="B4083" i="12"/>
  <c r="A4084" i="12"/>
  <c r="B4084" i="12"/>
  <c r="A4085" i="12"/>
  <c r="B4085" i="12"/>
  <c r="A4086" i="12"/>
  <c r="B4086" i="12"/>
  <c r="A4087" i="12"/>
  <c r="B4087" i="12"/>
  <c r="A4088" i="12"/>
  <c r="B4088" i="12"/>
  <c r="A4089" i="12"/>
  <c r="B4089" i="12"/>
  <c r="A4090" i="12"/>
  <c r="B4090" i="12"/>
  <c r="A4091" i="12"/>
  <c r="B4091" i="12"/>
  <c r="A4092" i="12"/>
  <c r="B4092" i="12"/>
  <c r="A4093" i="12"/>
  <c r="B4093" i="12"/>
  <c r="A4094" i="12"/>
  <c r="B4094" i="12"/>
  <c r="A4095" i="12"/>
  <c r="B4095" i="12"/>
  <c r="A4096" i="12"/>
  <c r="B4096" i="12"/>
  <c r="A4097" i="12"/>
  <c r="B4097" i="12"/>
  <c r="A4098" i="12"/>
  <c r="B4098" i="12"/>
  <c r="A4099" i="12"/>
  <c r="B4099" i="12"/>
  <c r="A4100" i="12"/>
  <c r="B4100" i="12"/>
  <c r="A4101" i="12"/>
  <c r="B4101" i="12"/>
  <c r="A4102" i="12"/>
  <c r="B4102" i="12"/>
  <c r="A4103" i="12"/>
  <c r="B4103" i="12"/>
  <c r="A4104" i="12"/>
  <c r="B4104" i="12"/>
  <c r="A4105" i="12"/>
  <c r="B4105" i="12"/>
  <c r="A4106" i="12"/>
  <c r="B4106" i="12"/>
  <c r="A4107" i="12"/>
  <c r="B4107" i="12"/>
  <c r="A4108" i="12"/>
  <c r="B4108" i="12"/>
  <c r="A4109" i="12"/>
  <c r="B4109" i="12"/>
  <c r="A4110" i="12"/>
  <c r="B4110" i="12"/>
  <c r="A4111" i="12"/>
  <c r="B4111" i="12"/>
  <c r="A4112" i="12"/>
  <c r="B4112" i="12"/>
  <c r="A4113" i="12"/>
  <c r="B4113" i="12"/>
  <c r="A4114" i="12"/>
  <c r="B4114" i="12"/>
  <c r="A4115" i="12"/>
  <c r="B4115" i="12"/>
  <c r="A4116" i="12"/>
  <c r="B4116" i="12"/>
  <c r="A4117" i="12"/>
  <c r="B4117" i="12"/>
  <c r="A4118" i="12"/>
  <c r="B4118" i="12"/>
  <c r="A4119" i="12"/>
  <c r="B4119" i="12"/>
  <c r="A4120" i="12"/>
  <c r="B4120" i="12"/>
  <c r="A4121" i="12"/>
  <c r="B4121" i="12"/>
  <c r="A4122" i="12"/>
  <c r="B4122" i="12"/>
  <c r="A4123" i="12"/>
  <c r="B4123" i="12"/>
  <c r="A4124" i="12"/>
  <c r="B4124" i="12"/>
  <c r="A4125" i="12"/>
  <c r="B4125" i="12"/>
  <c r="A4126" i="12"/>
  <c r="B4126" i="12"/>
  <c r="A4127" i="12"/>
  <c r="B4127" i="12"/>
  <c r="A4128" i="12"/>
  <c r="B4128" i="12"/>
  <c r="A4129" i="12"/>
  <c r="B4129" i="12"/>
  <c r="A4130" i="12"/>
  <c r="B4130" i="12"/>
  <c r="A4131" i="12"/>
  <c r="B4131" i="12"/>
  <c r="A4132" i="12"/>
  <c r="B4132" i="12"/>
  <c r="A4133" i="12"/>
  <c r="B4133" i="12"/>
  <c r="A4134" i="12"/>
  <c r="B4134" i="12"/>
  <c r="A4135" i="12"/>
  <c r="B4135" i="12"/>
  <c r="A4136" i="12"/>
  <c r="B4136" i="12"/>
  <c r="A4137" i="12"/>
  <c r="B4137" i="12"/>
  <c r="A4138" i="12"/>
  <c r="B4138" i="12"/>
  <c r="A4139" i="12"/>
  <c r="B4139" i="12"/>
  <c r="A4140" i="12"/>
  <c r="B4140" i="12"/>
  <c r="A4141" i="12"/>
  <c r="B4141" i="12"/>
  <c r="A4142" i="12"/>
  <c r="B4142" i="12"/>
  <c r="A4143" i="12"/>
  <c r="B4143" i="12"/>
  <c r="A4144" i="12"/>
  <c r="B4144" i="12"/>
  <c r="A4145" i="12"/>
  <c r="B4145" i="12"/>
  <c r="A4146" i="12"/>
  <c r="B4146" i="12"/>
  <c r="A4147" i="12"/>
  <c r="B4147" i="12"/>
  <c r="A4148" i="12"/>
  <c r="B4148" i="12"/>
  <c r="A4149" i="12"/>
  <c r="B4149" i="12"/>
  <c r="A4150" i="12"/>
  <c r="B4150" i="12"/>
  <c r="A4151" i="12"/>
  <c r="B4151" i="12"/>
  <c r="A4152" i="12"/>
  <c r="B4152" i="12"/>
  <c r="A4153" i="12"/>
  <c r="B4153" i="12"/>
  <c r="A4154" i="12"/>
  <c r="B4154" i="12"/>
  <c r="A4155" i="12"/>
  <c r="B4155" i="12"/>
  <c r="A4156" i="12"/>
  <c r="B4156" i="12"/>
  <c r="A4157" i="12"/>
  <c r="B4157" i="12"/>
  <c r="A4158" i="12"/>
  <c r="B4158" i="12"/>
  <c r="A4159" i="12"/>
  <c r="B4159" i="12"/>
  <c r="A4160" i="12"/>
  <c r="B4160" i="12"/>
  <c r="A4161" i="12"/>
  <c r="B4161" i="12"/>
  <c r="A4162" i="12"/>
  <c r="B4162" i="12"/>
  <c r="A4163" i="12"/>
  <c r="B4163" i="12"/>
  <c r="A4164" i="12"/>
  <c r="B4164" i="12"/>
  <c r="A4165" i="12"/>
  <c r="B4165" i="12"/>
  <c r="A4166" i="12"/>
  <c r="B4166" i="12"/>
  <c r="A4167" i="12"/>
  <c r="B4167" i="12"/>
  <c r="A4168" i="12"/>
  <c r="B4168" i="12"/>
  <c r="A4169" i="12"/>
  <c r="B4169" i="12"/>
  <c r="A4170" i="12"/>
  <c r="B4170" i="12"/>
  <c r="A4171" i="12"/>
  <c r="B4171" i="12"/>
  <c r="A4172" i="12"/>
  <c r="B4172" i="12"/>
  <c r="A4173" i="12"/>
  <c r="B4173" i="12"/>
  <c r="A4174" i="12"/>
  <c r="B4174" i="12"/>
  <c r="A4175" i="12"/>
  <c r="B4175" i="12"/>
  <c r="A4176" i="12"/>
  <c r="B4176" i="12"/>
  <c r="A4177" i="12"/>
  <c r="B4177" i="12"/>
  <c r="A4178" i="12"/>
  <c r="B4178" i="12"/>
  <c r="A4179" i="12"/>
  <c r="B4179" i="12"/>
  <c r="A4180" i="12"/>
  <c r="B4180" i="12"/>
  <c r="A4181" i="12"/>
  <c r="B4181" i="12"/>
  <c r="A4182" i="12"/>
  <c r="B4182" i="12"/>
  <c r="A4183" i="12"/>
  <c r="B4183" i="12"/>
  <c r="A4184" i="12"/>
  <c r="B4184" i="12"/>
  <c r="A4185" i="12"/>
  <c r="B4185" i="12"/>
  <c r="A4186" i="12"/>
  <c r="B4186" i="12"/>
  <c r="A4187" i="12"/>
  <c r="B4187" i="12"/>
  <c r="A4188" i="12"/>
  <c r="B4188" i="12"/>
  <c r="A4189" i="12"/>
  <c r="B4189" i="12"/>
  <c r="A4190" i="12"/>
  <c r="B4190" i="12"/>
  <c r="A4191" i="12"/>
  <c r="B4191" i="12"/>
  <c r="A4192" i="12"/>
  <c r="B4192" i="12"/>
  <c r="A4193" i="12"/>
  <c r="B4193" i="12"/>
  <c r="A4194" i="12"/>
  <c r="B4194" i="12"/>
  <c r="A4195" i="12"/>
  <c r="B4195" i="12"/>
  <c r="A4196" i="12"/>
  <c r="B4196" i="12"/>
  <c r="A4197" i="12"/>
  <c r="B4197" i="12"/>
  <c r="A4198" i="12"/>
  <c r="B4198" i="12"/>
  <c r="A4199" i="12"/>
  <c r="B4199" i="12"/>
  <c r="A4200" i="12"/>
  <c r="B4200" i="12"/>
  <c r="A4201" i="12"/>
  <c r="B4201" i="12"/>
  <c r="A4202" i="12"/>
  <c r="B4202" i="12"/>
  <c r="A4203" i="12"/>
  <c r="B4203" i="12"/>
  <c r="A4204" i="12"/>
  <c r="B4204" i="12"/>
  <c r="A4205" i="12"/>
  <c r="B4205" i="12"/>
  <c r="A4206" i="12"/>
  <c r="B4206" i="12"/>
  <c r="A4207" i="12"/>
  <c r="B4207" i="12"/>
  <c r="A4208" i="12"/>
  <c r="B4208" i="12"/>
  <c r="A4209" i="12"/>
  <c r="B4209" i="12"/>
  <c r="A4210" i="12"/>
  <c r="B4210" i="12"/>
  <c r="A4211" i="12"/>
  <c r="B4211" i="12"/>
  <c r="A4212" i="12"/>
  <c r="B4212" i="12"/>
  <c r="A4213" i="12"/>
  <c r="B4213" i="12"/>
  <c r="A4214" i="12"/>
  <c r="B4214" i="12"/>
  <c r="A4215" i="12"/>
  <c r="B4215" i="12"/>
  <c r="A4216" i="12"/>
  <c r="B4216" i="12"/>
  <c r="A4217" i="12"/>
  <c r="B4217" i="12"/>
  <c r="A4218" i="12"/>
  <c r="B4218" i="12"/>
  <c r="A4219" i="12"/>
  <c r="B4219" i="12"/>
  <c r="A4220" i="12"/>
  <c r="B4220" i="12"/>
  <c r="A4221" i="12"/>
  <c r="B4221" i="12"/>
  <c r="A4222" i="12"/>
  <c r="B4222" i="12"/>
  <c r="A4223" i="12"/>
  <c r="B4223" i="12"/>
  <c r="A4224" i="12"/>
  <c r="B4224" i="12"/>
  <c r="A4225" i="12"/>
  <c r="B4225" i="12"/>
  <c r="A4226" i="12"/>
  <c r="B4226" i="12"/>
  <c r="A4227" i="12"/>
  <c r="B4227" i="12"/>
  <c r="A4228" i="12"/>
  <c r="B4228" i="12"/>
  <c r="A4229" i="12"/>
  <c r="B4229" i="12"/>
  <c r="A4230" i="12"/>
  <c r="B4230" i="12"/>
  <c r="A4231" i="12"/>
  <c r="B4231" i="12"/>
  <c r="A4232" i="12"/>
  <c r="B4232" i="12"/>
  <c r="A4233" i="12"/>
  <c r="B4233" i="12"/>
  <c r="A4234" i="12"/>
  <c r="B4234" i="12"/>
  <c r="A4235" i="12"/>
  <c r="B4235" i="12"/>
  <c r="A4236" i="12"/>
  <c r="B4236" i="12"/>
  <c r="A4237" i="12"/>
  <c r="B4237" i="12"/>
  <c r="A4238" i="12"/>
  <c r="B4238" i="12"/>
  <c r="A4239" i="12"/>
  <c r="B4239" i="12"/>
  <c r="A4240" i="12"/>
  <c r="B4240" i="12"/>
  <c r="A4241" i="12"/>
  <c r="B4241" i="12"/>
  <c r="A4242" i="12"/>
  <c r="B4242" i="12"/>
  <c r="A4243" i="12"/>
  <c r="B4243" i="12"/>
  <c r="A4244" i="12"/>
  <c r="B4244" i="12"/>
  <c r="A4245" i="12"/>
  <c r="B4245" i="12"/>
  <c r="A4246" i="12"/>
  <c r="B4246" i="12"/>
  <c r="A4247" i="12"/>
  <c r="B4247" i="12"/>
  <c r="A4248" i="12"/>
  <c r="B4248" i="12"/>
  <c r="A4249" i="12"/>
  <c r="B4249" i="12"/>
  <c r="A4250" i="12"/>
  <c r="B4250" i="12"/>
  <c r="A4251" i="12"/>
  <c r="B4251" i="12"/>
  <c r="A4252" i="12"/>
  <c r="B4252" i="12"/>
  <c r="A4253" i="12"/>
  <c r="B4253" i="12"/>
  <c r="A4254" i="12"/>
  <c r="B4254" i="12"/>
  <c r="A4255" i="12"/>
  <c r="B4255" i="12"/>
  <c r="A4256" i="12"/>
  <c r="B4256" i="12"/>
  <c r="A4257" i="12"/>
  <c r="B4257" i="12"/>
  <c r="A4258" i="12"/>
  <c r="B4258" i="12"/>
  <c r="A4259" i="12"/>
  <c r="B4259" i="12"/>
  <c r="A4260" i="12"/>
  <c r="B4260" i="12"/>
  <c r="A4261" i="12"/>
  <c r="B4261" i="12"/>
  <c r="A4262" i="12"/>
  <c r="B4262" i="12"/>
  <c r="A4263" i="12"/>
  <c r="B4263" i="12"/>
  <c r="A4264" i="12"/>
  <c r="B4264" i="12"/>
  <c r="A4265" i="12"/>
  <c r="B4265" i="12"/>
  <c r="A4266" i="12"/>
  <c r="B4266" i="12"/>
  <c r="A4267" i="12"/>
  <c r="B4267" i="12"/>
  <c r="A4268" i="12"/>
  <c r="B4268" i="12"/>
  <c r="A4269" i="12"/>
  <c r="B4269" i="12"/>
  <c r="A4270" i="12"/>
  <c r="B4270" i="12"/>
  <c r="A4271" i="12"/>
  <c r="B4271" i="12"/>
  <c r="A4272" i="12"/>
  <c r="B4272" i="12"/>
  <c r="A4273" i="12"/>
  <c r="B4273" i="12"/>
  <c r="A4274" i="12"/>
  <c r="B4274" i="12"/>
  <c r="A4275" i="12"/>
  <c r="B4275" i="12"/>
  <c r="A4276" i="12"/>
  <c r="B4276" i="12"/>
  <c r="A4277" i="12"/>
  <c r="B4277" i="12"/>
  <c r="A4278" i="12"/>
  <c r="B4278" i="12"/>
  <c r="A4279" i="12"/>
  <c r="B4279" i="12"/>
  <c r="A4280" i="12"/>
  <c r="B4280" i="12"/>
  <c r="A4281" i="12"/>
  <c r="B4281" i="12"/>
  <c r="A4282" i="12"/>
  <c r="B4282" i="12"/>
  <c r="A4283" i="12"/>
  <c r="B4283" i="12"/>
  <c r="A4284" i="12"/>
  <c r="B4284" i="12"/>
  <c r="A4285" i="12"/>
  <c r="B4285" i="12"/>
  <c r="A4286" i="12"/>
  <c r="B4286" i="12"/>
  <c r="A4287" i="12"/>
  <c r="B4287" i="12"/>
  <c r="A4288" i="12"/>
  <c r="B4288" i="12"/>
  <c r="A4289" i="12"/>
  <c r="B4289" i="12"/>
  <c r="A4290" i="12"/>
  <c r="B4290" i="12"/>
  <c r="A4291" i="12"/>
  <c r="B4291" i="12"/>
  <c r="A4292" i="12"/>
  <c r="B4292" i="12"/>
  <c r="A4293" i="12"/>
  <c r="B4293" i="12"/>
  <c r="A4294" i="12"/>
  <c r="B4294" i="12"/>
  <c r="A4295" i="12"/>
  <c r="B4295" i="12"/>
  <c r="A4296" i="12"/>
  <c r="B4296" i="12"/>
  <c r="A4297" i="12"/>
  <c r="B4297" i="12"/>
  <c r="A4298" i="12"/>
  <c r="B4298" i="12"/>
  <c r="A4299" i="12"/>
  <c r="B4299" i="12"/>
  <c r="A4300" i="12"/>
  <c r="B4300" i="12"/>
  <c r="A4301" i="12"/>
  <c r="B4301" i="12"/>
  <c r="A4302" i="12"/>
  <c r="B4302" i="12"/>
  <c r="A4303" i="12"/>
  <c r="B4303" i="12"/>
  <c r="A4304" i="12"/>
  <c r="B4304" i="12"/>
  <c r="A4305" i="12"/>
  <c r="B4305" i="12"/>
  <c r="A4306" i="12"/>
  <c r="B4306" i="12"/>
  <c r="A4307" i="12"/>
  <c r="B4307" i="12"/>
  <c r="A4308" i="12"/>
  <c r="B4308" i="12"/>
  <c r="A4309" i="12"/>
  <c r="B4309" i="12"/>
  <c r="A4310" i="12"/>
  <c r="B4310" i="12"/>
  <c r="A4311" i="12"/>
  <c r="B4311" i="12"/>
  <c r="A4312" i="12"/>
  <c r="B4312" i="12"/>
  <c r="A4313" i="12"/>
  <c r="B4313" i="12"/>
  <c r="A4314" i="12"/>
  <c r="B4314" i="12"/>
  <c r="A4315" i="12"/>
  <c r="B4315" i="12"/>
  <c r="A4316" i="12"/>
  <c r="B4316" i="12"/>
  <c r="A4317" i="12"/>
  <c r="B4317" i="12"/>
  <c r="A4318" i="12"/>
  <c r="B4318" i="12"/>
  <c r="A4319" i="12"/>
  <c r="B4319" i="12"/>
  <c r="A4320" i="12"/>
  <c r="B4320" i="12"/>
  <c r="A4321" i="12"/>
  <c r="B4321" i="12"/>
  <c r="A4322" i="12"/>
  <c r="B4322" i="12"/>
  <c r="A4323" i="12"/>
  <c r="B4323" i="12"/>
  <c r="A4324" i="12"/>
  <c r="B4324" i="12"/>
  <c r="A4325" i="12"/>
  <c r="B4325" i="12"/>
  <c r="A4326" i="12"/>
  <c r="B4326" i="12"/>
  <c r="A4327" i="12"/>
  <c r="B4327" i="12"/>
  <c r="A4328" i="12"/>
  <c r="B4328" i="12"/>
  <c r="A4329" i="12"/>
  <c r="B4329" i="12"/>
  <c r="A4330" i="12"/>
  <c r="B4330" i="12"/>
  <c r="A4331" i="12"/>
  <c r="B4331" i="12"/>
  <c r="A4332" i="12"/>
  <c r="B4332" i="12"/>
  <c r="A4333" i="12"/>
  <c r="B4333" i="12"/>
  <c r="A4334" i="12"/>
  <c r="B4334" i="12"/>
  <c r="A4335" i="12"/>
  <c r="B4335" i="12"/>
  <c r="A4336" i="12"/>
  <c r="B4336" i="12"/>
  <c r="A4337" i="12"/>
  <c r="B4337" i="12"/>
  <c r="A4338" i="12"/>
  <c r="B4338" i="12"/>
  <c r="A4339" i="12"/>
  <c r="B4339" i="12"/>
  <c r="A4340" i="12"/>
  <c r="B4340" i="12"/>
  <c r="A4341" i="12"/>
  <c r="B4341" i="12"/>
  <c r="A4342" i="12"/>
  <c r="B4342" i="12"/>
  <c r="A4343" i="12"/>
  <c r="B4343" i="12"/>
  <c r="A4344" i="12"/>
  <c r="B4344" i="12"/>
  <c r="A4345" i="12"/>
  <c r="B4345" i="12"/>
  <c r="A4346" i="12"/>
  <c r="B4346" i="12"/>
  <c r="A4347" i="12"/>
  <c r="B4347" i="12"/>
  <c r="A4348" i="12"/>
  <c r="B4348" i="12"/>
  <c r="A4349" i="12"/>
  <c r="B4349" i="12"/>
  <c r="A4350" i="12"/>
  <c r="B4350" i="12"/>
  <c r="A4351" i="12"/>
  <c r="B4351" i="12"/>
  <c r="A4352" i="12"/>
  <c r="B4352" i="12"/>
  <c r="A4353" i="12"/>
  <c r="B4353" i="12"/>
  <c r="A4354" i="12"/>
  <c r="B4354" i="12"/>
  <c r="A4355" i="12"/>
  <c r="B4355" i="12"/>
  <c r="A4356" i="12"/>
  <c r="B4356" i="12"/>
  <c r="A4357" i="12"/>
  <c r="B4357" i="12"/>
  <c r="A4358" i="12"/>
  <c r="B4358" i="12"/>
  <c r="A4359" i="12"/>
  <c r="B4359" i="12"/>
  <c r="A4360" i="12"/>
  <c r="B4360" i="12"/>
  <c r="A4361" i="12"/>
  <c r="B4361" i="12"/>
  <c r="A4362" i="12"/>
  <c r="B4362" i="12"/>
  <c r="A4363" i="12"/>
  <c r="B4363" i="12"/>
  <c r="A4364" i="12"/>
  <c r="B4364" i="12"/>
  <c r="A4365" i="12"/>
  <c r="B4365" i="12"/>
  <c r="A4366" i="12"/>
  <c r="B4366" i="12"/>
  <c r="A4367" i="12"/>
  <c r="B4367" i="12"/>
  <c r="A4368" i="12"/>
  <c r="B4368" i="12"/>
  <c r="A4369" i="12"/>
  <c r="B4369" i="12"/>
  <c r="A4370" i="12"/>
  <c r="B4370" i="12"/>
  <c r="A4371" i="12"/>
  <c r="B4371" i="12"/>
  <c r="A4372" i="12"/>
  <c r="B4372" i="12"/>
  <c r="A4373" i="12"/>
  <c r="B4373" i="12"/>
  <c r="A4374" i="12"/>
  <c r="B4374" i="12"/>
  <c r="A4375" i="12"/>
  <c r="B4375" i="12"/>
  <c r="A4376" i="12"/>
  <c r="B4376" i="12"/>
  <c r="A4377" i="12"/>
  <c r="B4377" i="12"/>
  <c r="A4378" i="12"/>
  <c r="B4378" i="12"/>
  <c r="A4379" i="12"/>
  <c r="B4379" i="12"/>
  <c r="A4380" i="12"/>
  <c r="B4380" i="12"/>
  <c r="A4381" i="12"/>
  <c r="B4381" i="12"/>
  <c r="A4382" i="12"/>
  <c r="B4382" i="12"/>
  <c r="A4383" i="12"/>
  <c r="B4383" i="12"/>
  <c r="A4384" i="12"/>
  <c r="B4384" i="12"/>
  <c r="A4385" i="12"/>
  <c r="B4385" i="12"/>
  <c r="A4386" i="12"/>
  <c r="B4386" i="12"/>
  <c r="A4387" i="12"/>
  <c r="B4387" i="12"/>
  <c r="A4388" i="12"/>
  <c r="B4388" i="12"/>
  <c r="A4389" i="12"/>
  <c r="B4389" i="12"/>
  <c r="A4390" i="12"/>
  <c r="B4390" i="12"/>
  <c r="A4391" i="12"/>
  <c r="B4391" i="12"/>
  <c r="A4392" i="12"/>
  <c r="B4392" i="12"/>
  <c r="A4393" i="12"/>
  <c r="B4393" i="12"/>
  <c r="A4394" i="12"/>
  <c r="B4394" i="12"/>
  <c r="A4395" i="12"/>
  <c r="B4395" i="12"/>
  <c r="A4396" i="12"/>
  <c r="B4396" i="12"/>
  <c r="A4397" i="12"/>
  <c r="B4397" i="12"/>
  <c r="A4398" i="12"/>
  <c r="B4398" i="12"/>
  <c r="A4399" i="12"/>
  <c r="B4399" i="12"/>
  <c r="A4400" i="12"/>
  <c r="B4400" i="12"/>
  <c r="A4401" i="12"/>
  <c r="B4401" i="12"/>
  <c r="A4402" i="12"/>
  <c r="B4402" i="12"/>
  <c r="A4403" i="12"/>
  <c r="B4403" i="12"/>
  <c r="A4404" i="12"/>
  <c r="B4404" i="12"/>
  <c r="A4405" i="12"/>
  <c r="B4405" i="12"/>
  <c r="A4406" i="12"/>
  <c r="B4406" i="12"/>
  <c r="A4407" i="12"/>
  <c r="B4407" i="12"/>
  <c r="A4408" i="12"/>
  <c r="B4408" i="12"/>
  <c r="A4409" i="12"/>
  <c r="B4409" i="12"/>
  <c r="A4410" i="12"/>
  <c r="B4410" i="12"/>
  <c r="A4411" i="12"/>
  <c r="B4411" i="12"/>
  <c r="A4412" i="12"/>
  <c r="B4412" i="12"/>
  <c r="A4413" i="12"/>
  <c r="B4413" i="12"/>
  <c r="A4414" i="12"/>
  <c r="B4414" i="12"/>
  <c r="A4415" i="12"/>
  <c r="B4415" i="12"/>
  <c r="A4416" i="12"/>
  <c r="B4416" i="12"/>
  <c r="A4417" i="12"/>
  <c r="B4417" i="12"/>
  <c r="A4418" i="12"/>
  <c r="B4418" i="12"/>
  <c r="A4419" i="12"/>
  <c r="B4419" i="12"/>
  <c r="A4420" i="12"/>
  <c r="B4420" i="12"/>
  <c r="A4421" i="12"/>
  <c r="B4421" i="12"/>
  <c r="A4422" i="12"/>
  <c r="B4422" i="12"/>
  <c r="A4423" i="12"/>
  <c r="B4423" i="12"/>
  <c r="A4424" i="12"/>
  <c r="B4424" i="12"/>
  <c r="A4425" i="12"/>
  <c r="B4425" i="12"/>
  <c r="A4426" i="12"/>
  <c r="B4426" i="12"/>
  <c r="A4427" i="12"/>
  <c r="B4427" i="12"/>
  <c r="A4428" i="12"/>
  <c r="B4428" i="12"/>
  <c r="A4429" i="12"/>
  <c r="B4429" i="12"/>
  <c r="A4430" i="12"/>
  <c r="B4430" i="12"/>
  <c r="A4431" i="12"/>
  <c r="B4431" i="12"/>
  <c r="A4432" i="12"/>
  <c r="B4432" i="12"/>
  <c r="A4433" i="12"/>
  <c r="B4433" i="12"/>
  <c r="A4434" i="12"/>
  <c r="B4434" i="12"/>
  <c r="A4435" i="12"/>
  <c r="B4435" i="12"/>
  <c r="A4436" i="12"/>
  <c r="B4436" i="12"/>
  <c r="A4437" i="12"/>
  <c r="B4437" i="12"/>
  <c r="A4438" i="12"/>
  <c r="B4438" i="12"/>
  <c r="A4439" i="12"/>
  <c r="B4439" i="12"/>
  <c r="A4440" i="12"/>
  <c r="B4440" i="12"/>
  <c r="A4441" i="12"/>
  <c r="B4441" i="12"/>
  <c r="A4442" i="12"/>
  <c r="B4442" i="12"/>
  <c r="A4443" i="12"/>
  <c r="B4443" i="12"/>
  <c r="A4444" i="12"/>
  <c r="B4444" i="12"/>
  <c r="A4445" i="12"/>
  <c r="B4445" i="12"/>
  <c r="A4446" i="12"/>
  <c r="B4446" i="12"/>
  <c r="A4447" i="12"/>
  <c r="B4447" i="12"/>
  <c r="A4448" i="12"/>
  <c r="B4448" i="12"/>
  <c r="A4449" i="12"/>
  <c r="B4449" i="12"/>
  <c r="A4450" i="12"/>
  <c r="B4450" i="12"/>
  <c r="A4451" i="12"/>
  <c r="B4451" i="12"/>
  <c r="A4452" i="12"/>
  <c r="B4452" i="12"/>
  <c r="A4453" i="12"/>
  <c r="B4453" i="12"/>
  <c r="A4454" i="12"/>
  <c r="B4454" i="12"/>
  <c r="A4455" i="12"/>
  <c r="B4455" i="12"/>
  <c r="A4456" i="12"/>
  <c r="B4456" i="12"/>
  <c r="A4457" i="12"/>
  <c r="B4457" i="12"/>
  <c r="A4458" i="12"/>
  <c r="B4458" i="12"/>
  <c r="A4459" i="12"/>
  <c r="B4459" i="12"/>
  <c r="A4460" i="12"/>
  <c r="B4460" i="12"/>
  <c r="A4461" i="12"/>
  <c r="B4461" i="12"/>
  <c r="A4462" i="12"/>
  <c r="B4462" i="12"/>
  <c r="A4463" i="12"/>
  <c r="B4463" i="12"/>
  <c r="A4464" i="12"/>
  <c r="B4464" i="12"/>
  <c r="A4465" i="12"/>
  <c r="B4465" i="12"/>
  <c r="A4466" i="12"/>
  <c r="B4466" i="12"/>
  <c r="A4467" i="12"/>
  <c r="B4467" i="12"/>
  <c r="A4468" i="12"/>
  <c r="B4468" i="12"/>
  <c r="A4469" i="12"/>
  <c r="B4469" i="12"/>
  <c r="A4470" i="12"/>
  <c r="B4470" i="12"/>
  <c r="A4471" i="12"/>
  <c r="B4471" i="12"/>
  <c r="A4472" i="12"/>
  <c r="B4472" i="12"/>
  <c r="A4473" i="12"/>
  <c r="B4473" i="12"/>
  <c r="A4474" i="12"/>
  <c r="B4474" i="12"/>
  <c r="A4475" i="12"/>
  <c r="B4475" i="12"/>
  <c r="A4476" i="12"/>
  <c r="B4476" i="12"/>
  <c r="A4477" i="12"/>
  <c r="B4477" i="12"/>
  <c r="A4478" i="12"/>
  <c r="B4478" i="12"/>
  <c r="A4479" i="12"/>
  <c r="B4479" i="12"/>
  <c r="A4480" i="12"/>
  <c r="B4480" i="12"/>
  <c r="A4481" i="12"/>
  <c r="B4481" i="12"/>
  <c r="A4482" i="12"/>
  <c r="B4482" i="12"/>
  <c r="A4483" i="12"/>
  <c r="B4483" i="12"/>
  <c r="A4484" i="12"/>
  <c r="B4484" i="12"/>
  <c r="A4485" i="12"/>
  <c r="B4485" i="12"/>
  <c r="A4486" i="12"/>
  <c r="B4486" i="12"/>
  <c r="A4487" i="12"/>
  <c r="B4487" i="12"/>
  <c r="A4488" i="12"/>
  <c r="B4488" i="12"/>
  <c r="A4489" i="12"/>
  <c r="B4489" i="12"/>
  <c r="A4490" i="12"/>
  <c r="B4490" i="12"/>
  <c r="A4491" i="12"/>
  <c r="B4491" i="12"/>
  <c r="A4492" i="12"/>
  <c r="B4492" i="12"/>
  <c r="A4493" i="12"/>
  <c r="B4493" i="12"/>
  <c r="A4494" i="12"/>
  <c r="B4494" i="12"/>
  <c r="A4495" i="12"/>
  <c r="B4495" i="12"/>
  <c r="A4496" i="12"/>
  <c r="B4496" i="12"/>
  <c r="A4497" i="12"/>
  <c r="B4497" i="12"/>
  <c r="A4498" i="12"/>
  <c r="B4498" i="12"/>
  <c r="A4499" i="12"/>
  <c r="B4499" i="12"/>
  <c r="A4500" i="12"/>
  <c r="B4500" i="12"/>
  <c r="A4501" i="12"/>
  <c r="B4501" i="12"/>
  <c r="A4502" i="12"/>
  <c r="B4502" i="12"/>
  <c r="A4503" i="12"/>
  <c r="B4503" i="12"/>
  <c r="A4504" i="12"/>
  <c r="B4504" i="12"/>
  <c r="A4505" i="12"/>
  <c r="B4505" i="12"/>
  <c r="A4506" i="12"/>
  <c r="B4506" i="12"/>
  <c r="A4507" i="12"/>
  <c r="B4507" i="12"/>
  <c r="A4508" i="12"/>
  <c r="B4508" i="12"/>
  <c r="A4509" i="12"/>
  <c r="B4509" i="12"/>
  <c r="A4510" i="12"/>
  <c r="B4510" i="12"/>
  <c r="A4511" i="12"/>
  <c r="B4511" i="12"/>
  <c r="A4512" i="12"/>
  <c r="B4512" i="12"/>
  <c r="A4513" i="12"/>
  <c r="B4513" i="12"/>
  <c r="A4514" i="12"/>
  <c r="B4514" i="12"/>
  <c r="A4515" i="12"/>
  <c r="B4515" i="12"/>
  <c r="A4516" i="12"/>
  <c r="B4516" i="12"/>
  <c r="A4517" i="12"/>
  <c r="B4517" i="12"/>
  <c r="A4518" i="12"/>
  <c r="B4518" i="12"/>
  <c r="A4519" i="12"/>
  <c r="B4519" i="12"/>
  <c r="A4520" i="12"/>
  <c r="B4520" i="12"/>
  <c r="A4521" i="12"/>
  <c r="B4521" i="12"/>
  <c r="A4522" i="12"/>
  <c r="B4522" i="12"/>
  <c r="A4523" i="12"/>
  <c r="B4523" i="12"/>
  <c r="A4524" i="12"/>
  <c r="B4524" i="12"/>
  <c r="A4525" i="12"/>
  <c r="B4525" i="12"/>
  <c r="A4526" i="12"/>
  <c r="B4526" i="12"/>
  <c r="A4527" i="12"/>
  <c r="B4527" i="12"/>
  <c r="A4528" i="12"/>
  <c r="B4528" i="12"/>
  <c r="A4529" i="12"/>
  <c r="B4529" i="12"/>
  <c r="A4530" i="12"/>
  <c r="B4530" i="12"/>
  <c r="A4531" i="12"/>
  <c r="B4531" i="12"/>
  <c r="A4532" i="12"/>
  <c r="B4532" i="12"/>
  <c r="A4533" i="12"/>
  <c r="B4533" i="12"/>
  <c r="A4534" i="12"/>
  <c r="B4534" i="12"/>
  <c r="A4535" i="12"/>
  <c r="B4535" i="12"/>
  <c r="A4536" i="12"/>
  <c r="B4536" i="12"/>
  <c r="A4537" i="12"/>
  <c r="B4537" i="12"/>
  <c r="A4538" i="12"/>
  <c r="B4538" i="12"/>
  <c r="A4539" i="12"/>
  <c r="B4539" i="12"/>
  <c r="A4540" i="12"/>
  <c r="B4540" i="12"/>
  <c r="A4541" i="12"/>
  <c r="B4541" i="12"/>
  <c r="A4542" i="12"/>
  <c r="B4542" i="12"/>
  <c r="A4543" i="12"/>
  <c r="B4543" i="12"/>
  <c r="A4544" i="12"/>
  <c r="B4544" i="12"/>
  <c r="A4545" i="12"/>
  <c r="B4545" i="12"/>
  <c r="A4546" i="12"/>
  <c r="B4546" i="12"/>
  <c r="A4547" i="12"/>
  <c r="B4547" i="12"/>
  <c r="A4548" i="12"/>
  <c r="B4548" i="12"/>
  <c r="A4549" i="12"/>
  <c r="B4549" i="12"/>
  <c r="A4550" i="12"/>
  <c r="B4550" i="12"/>
  <c r="A4551" i="12"/>
  <c r="B4551" i="12"/>
  <c r="A4552" i="12"/>
  <c r="B4552" i="12"/>
  <c r="A4553" i="12"/>
  <c r="B4553" i="12"/>
  <c r="A4554" i="12"/>
  <c r="B4554" i="12"/>
  <c r="A4555" i="12"/>
  <c r="B4555" i="12"/>
  <c r="A4556" i="12"/>
  <c r="B4556" i="12"/>
  <c r="A4557" i="12"/>
  <c r="B4557" i="12"/>
  <c r="A4558" i="12"/>
  <c r="B4558" i="12"/>
  <c r="A4559" i="12"/>
  <c r="B4559" i="12"/>
  <c r="A4560" i="12"/>
  <c r="B4560" i="12"/>
  <c r="A4561" i="12"/>
  <c r="B4561" i="12"/>
  <c r="A4562" i="12"/>
  <c r="B4562" i="12"/>
  <c r="A4563" i="12"/>
  <c r="B4563" i="12"/>
  <c r="A4564" i="12"/>
  <c r="B4564" i="12"/>
  <c r="A4565" i="12"/>
  <c r="B4565" i="12"/>
  <c r="A4566" i="12"/>
  <c r="B4566" i="12"/>
  <c r="A4567" i="12"/>
  <c r="B4567" i="12"/>
  <c r="A4568" i="12"/>
  <c r="B4568" i="12"/>
  <c r="A4569" i="12"/>
  <c r="B4569" i="12"/>
  <c r="A4570" i="12"/>
  <c r="B4570" i="12"/>
  <c r="A4571" i="12"/>
  <c r="B4571" i="12"/>
  <c r="A4572" i="12"/>
  <c r="B4572" i="12"/>
  <c r="A4573" i="12"/>
  <c r="B4573" i="12"/>
  <c r="A4574" i="12"/>
  <c r="B4574" i="12"/>
  <c r="A4575" i="12"/>
  <c r="B4575" i="12"/>
  <c r="A4576" i="12"/>
  <c r="B4576" i="12"/>
  <c r="A4577" i="12"/>
  <c r="B4577" i="12"/>
  <c r="A4578" i="12"/>
  <c r="B4578" i="12"/>
  <c r="A4579" i="12"/>
  <c r="B4579" i="12"/>
  <c r="A4580" i="12"/>
  <c r="B4580" i="12"/>
  <c r="A4581" i="12"/>
  <c r="B4581" i="12"/>
  <c r="A4582" i="12"/>
  <c r="B4582" i="12"/>
  <c r="A4583" i="12"/>
  <c r="B4583" i="12"/>
  <c r="A4584" i="12"/>
  <c r="B4584" i="12"/>
  <c r="A4585" i="12"/>
  <c r="B4585" i="12"/>
  <c r="A4586" i="12"/>
  <c r="B4586" i="12"/>
  <c r="A4587" i="12"/>
  <c r="B4587" i="12"/>
  <c r="A4588" i="12"/>
  <c r="B4588" i="12"/>
  <c r="A4589" i="12"/>
  <c r="B4589" i="12"/>
  <c r="A4590" i="12"/>
  <c r="B4590" i="12"/>
  <c r="A4591" i="12"/>
  <c r="B4591" i="12"/>
  <c r="A4592" i="12"/>
  <c r="B4592" i="12"/>
  <c r="A4593" i="12"/>
  <c r="B4593" i="12"/>
  <c r="A4594" i="12"/>
  <c r="B4594" i="12"/>
  <c r="A4595" i="12"/>
  <c r="B4595" i="12"/>
  <c r="A4596" i="12"/>
  <c r="B4596" i="12"/>
  <c r="A4597" i="12"/>
  <c r="B4597" i="12"/>
  <c r="A4598" i="12"/>
  <c r="B4598" i="12"/>
  <c r="A4599" i="12"/>
  <c r="B4599" i="12"/>
  <c r="A4600" i="12"/>
  <c r="B4600" i="12"/>
  <c r="A4601" i="12"/>
  <c r="B4601" i="12"/>
  <c r="A4602" i="12"/>
  <c r="B4602" i="12"/>
  <c r="A4603" i="12"/>
  <c r="B4603" i="12"/>
  <c r="A4604" i="12"/>
  <c r="B4604" i="12"/>
  <c r="A4605" i="12"/>
  <c r="B4605" i="12"/>
  <c r="A4606" i="12"/>
  <c r="B4606" i="12"/>
  <c r="A4607" i="12"/>
  <c r="B4607" i="12"/>
  <c r="A4608" i="12"/>
  <c r="B4608" i="12"/>
  <c r="A4609" i="12"/>
  <c r="B4609" i="12"/>
  <c r="A4610" i="12"/>
  <c r="B4610" i="12"/>
  <c r="A4611" i="12"/>
  <c r="B4611" i="12"/>
  <c r="A4612" i="12"/>
  <c r="B4612" i="12"/>
  <c r="A4613" i="12"/>
  <c r="B4613" i="12"/>
  <c r="A4614" i="12"/>
  <c r="B4614" i="12"/>
  <c r="A4615" i="12"/>
  <c r="B4615" i="12"/>
  <c r="A4616" i="12"/>
  <c r="B4616" i="12"/>
  <c r="A4617" i="12"/>
  <c r="B4617" i="12"/>
  <c r="A4618" i="12"/>
  <c r="B4618" i="12"/>
  <c r="A4619" i="12"/>
  <c r="B4619" i="12"/>
  <c r="A4620" i="12"/>
  <c r="B4620" i="12"/>
  <c r="A4621" i="12"/>
  <c r="B4621" i="12"/>
  <c r="A4622" i="12"/>
  <c r="B4622" i="12"/>
  <c r="A4623" i="12"/>
  <c r="B4623" i="12"/>
  <c r="A4624" i="12"/>
  <c r="B4624" i="12"/>
  <c r="A4625" i="12"/>
  <c r="B4625" i="12"/>
  <c r="A4626" i="12"/>
  <c r="B4626" i="12"/>
  <c r="A4627" i="12"/>
  <c r="B4627" i="12"/>
  <c r="A4628" i="12"/>
  <c r="B4628" i="12"/>
  <c r="A4629" i="12"/>
  <c r="B4629" i="12"/>
  <c r="A4630" i="12"/>
  <c r="B4630" i="12"/>
  <c r="A4631" i="12"/>
  <c r="B4631" i="12"/>
  <c r="A4632" i="12"/>
  <c r="B4632" i="12"/>
  <c r="A4633" i="12"/>
  <c r="B4633" i="12"/>
  <c r="A4634" i="12"/>
  <c r="B4634" i="12"/>
  <c r="A4635" i="12"/>
  <c r="B4635" i="12"/>
  <c r="A4636" i="12"/>
  <c r="B4636" i="12"/>
  <c r="A4637" i="12"/>
  <c r="B4637" i="12"/>
  <c r="A4638" i="12"/>
  <c r="B4638" i="12"/>
  <c r="A4639" i="12"/>
  <c r="B4639" i="12"/>
  <c r="A4640" i="12"/>
  <c r="B4640" i="12"/>
  <c r="A4641" i="12"/>
  <c r="B4641" i="12"/>
  <c r="A4642" i="12"/>
  <c r="B4642" i="12"/>
  <c r="A4643" i="12"/>
  <c r="B4643" i="12"/>
  <c r="A4644" i="12"/>
  <c r="B4644" i="12"/>
  <c r="A4645" i="12"/>
  <c r="B4645" i="12"/>
  <c r="A4646" i="12"/>
  <c r="B4646" i="12"/>
  <c r="A4647" i="12"/>
  <c r="B4647" i="12"/>
  <c r="A4648" i="12"/>
  <c r="B4648" i="12"/>
  <c r="A4649" i="12"/>
  <c r="B4649" i="12"/>
  <c r="A4650" i="12"/>
  <c r="B4650" i="12"/>
  <c r="A4651" i="12"/>
  <c r="B4651" i="12"/>
  <c r="A4652" i="12"/>
  <c r="B4652" i="12"/>
  <c r="A4653" i="12"/>
  <c r="B4653" i="12"/>
  <c r="A4654" i="12"/>
  <c r="B4654" i="12"/>
  <c r="A4655" i="12"/>
  <c r="B4655" i="12"/>
  <c r="A4656" i="12"/>
  <c r="B4656" i="12"/>
  <c r="A4657" i="12"/>
  <c r="B4657" i="12"/>
  <c r="A4658" i="12"/>
  <c r="B4658" i="12"/>
  <c r="A4659" i="12"/>
  <c r="B4659" i="12"/>
  <c r="A4660" i="12"/>
  <c r="B4660" i="12"/>
  <c r="A4661" i="12"/>
  <c r="B4661" i="12"/>
  <c r="A4662" i="12"/>
  <c r="B4662" i="12"/>
  <c r="A4663" i="12"/>
  <c r="B4663" i="12"/>
  <c r="A4664" i="12"/>
  <c r="B4664" i="12"/>
  <c r="A4665" i="12"/>
  <c r="B4665" i="12"/>
  <c r="A4666" i="12"/>
  <c r="B4666" i="12"/>
  <c r="A4667" i="12"/>
  <c r="B4667" i="12"/>
  <c r="A4668" i="12"/>
  <c r="B4668" i="12"/>
  <c r="A4669" i="12"/>
  <c r="B4669" i="12"/>
  <c r="A4670" i="12"/>
  <c r="B4670" i="12"/>
  <c r="A4671" i="12"/>
  <c r="B4671" i="12"/>
  <c r="A4672" i="12"/>
  <c r="B4672" i="12"/>
  <c r="A4673" i="12"/>
  <c r="B4673" i="12"/>
  <c r="A4674" i="12"/>
  <c r="B4674" i="12"/>
  <c r="A4675" i="12"/>
  <c r="B4675" i="12"/>
  <c r="A4676" i="12"/>
  <c r="B4676" i="12"/>
  <c r="A4677" i="12"/>
  <c r="B4677" i="12"/>
  <c r="A4678" i="12"/>
  <c r="B4678" i="12"/>
  <c r="A4679" i="12"/>
  <c r="B4679" i="12"/>
  <c r="A4680" i="12"/>
  <c r="B4680" i="12"/>
  <c r="A4681" i="12"/>
  <c r="B4681" i="12"/>
  <c r="A4682" i="12"/>
  <c r="B4682" i="12"/>
  <c r="A4683" i="12"/>
  <c r="B4683" i="12"/>
  <c r="A4684" i="12"/>
  <c r="B4684" i="12"/>
  <c r="A4685" i="12"/>
  <c r="B4685" i="12"/>
  <c r="A4686" i="12"/>
  <c r="B4686" i="12"/>
  <c r="A4687" i="12"/>
  <c r="B4687" i="12"/>
  <c r="A4688" i="12"/>
  <c r="B4688" i="12"/>
  <c r="A4689" i="12"/>
  <c r="B4689" i="12"/>
  <c r="A4690" i="12"/>
  <c r="B4690" i="12"/>
  <c r="A4691" i="12"/>
  <c r="B4691" i="12"/>
  <c r="A4692" i="12"/>
  <c r="B4692" i="12"/>
  <c r="A4693" i="12"/>
  <c r="B4693" i="12"/>
  <c r="A4694" i="12"/>
  <c r="B4694" i="12"/>
  <c r="A4695" i="12"/>
  <c r="B4695" i="12"/>
  <c r="A4696" i="12"/>
  <c r="B4696" i="12"/>
  <c r="A4697" i="12"/>
  <c r="B4697" i="12"/>
  <c r="A4698" i="12"/>
  <c r="B4698" i="12"/>
  <c r="A4699" i="12"/>
  <c r="B4699" i="12"/>
  <c r="A4700" i="12"/>
  <c r="B4700" i="12"/>
  <c r="A4701" i="12"/>
  <c r="B4701" i="12"/>
  <c r="A4702" i="12"/>
  <c r="B4702" i="12"/>
  <c r="A4703" i="12"/>
  <c r="B4703" i="12"/>
  <c r="A4704" i="12"/>
  <c r="B4704" i="12"/>
  <c r="A4705" i="12"/>
  <c r="B4705" i="12"/>
  <c r="A4706" i="12"/>
  <c r="B4706" i="12"/>
  <c r="A4707" i="12"/>
  <c r="B4707" i="12"/>
  <c r="A4708" i="12"/>
  <c r="B4708" i="12"/>
  <c r="A4709" i="12"/>
  <c r="B4709" i="12"/>
  <c r="A4710" i="12"/>
  <c r="B4710" i="12"/>
  <c r="A4711" i="12"/>
  <c r="B4711" i="12"/>
  <c r="A4712" i="12"/>
  <c r="B4712" i="12"/>
  <c r="A4713" i="12"/>
  <c r="B4713" i="12"/>
  <c r="A4714" i="12"/>
  <c r="B4714" i="12"/>
  <c r="A4715" i="12"/>
  <c r="B4715" i="12"/>
  <c r="A4716" i="12"/>
  <c r="B4716" i="12"/>
  <c r="A4717" i="12"/>
  <c r="B4717" i="12"/>
  <c r="A4718" i="12"/>
  <c r="B4718" i="12"/>
  <c r="A4719" i="12"/>
  <c r="B4719" i="12"/>
  <c r="A4720" i="12"/>
  <c r="B4720" i="12"/>
  <c r="A4721" i="12"/>
  <c r="B4721" i="12"/>
  <c r="A4722" i="12"/>
  <c r="B4722" i="12"/>
  <c r="A4723" i="12"/>
  <c r="B4723" i="12"/>
  <c r="A4724" i="12"/>
  <c r="B4724" i="12"/>
  <c r="A4725" i="12"/>
  <c r="B4725" i="12"/>
  <c r="A4726" i="12"/>
  <c r="B4726" i="12"/>
  <c r="A4727" i="12"/>
  <c r="B4727" i="12"/>
  <c r="A4728" i="12"/>
  <c r="B4728" i="12"/>
  <c r="A4729" i="12"/>
  <c r="B4729" i="12"/>
  <c r="A4730" i="12"/>
  <c r="B4730" i="12"/>
  <c r="A4731" i="12"/>
  <c r="B4731" i="12"/>
  <c r="A4732" i="12"/>
  <c r="B4732" i="12"/>
  <c r="A4733" i="12"/>
  <c r="B4733" i="12"/>
  <c r="A4734" i="12"/>
  <c r="B4734" i="12"/>
  <c r="A4735" i="12"/>
  <c r="B4735" i="12"/>
  <c r="A4736" i="12"/>
  <c r="B4736" i="12"/>
  <c r="A4737" i="12"/>
  <c r="B4737" i="12"/>
  <c r="A4738" i="12"/>
  <c r="B4738" i="12"/>
  <c r="A4739" i="12"/>
  <c r="B4739" i="12"/>
  <c r="A4740" i="12"/>
  <c r="B4740" i="12"/>
  <c r="A4741" i="12"/>
  <c r="B4741" i="12"/>
  <c r="A4742" i="12"/>
  <c r="B4742" i="12"/>
  <c r="A4743" i="12"/>
  <c r="B4743" i="12"/>
  <c r="A4744" i="12"/>
  <c r="B4744" i="12"/>
  <c r="A4745" i="12"/>
  <c r="B4745" i="12"/>
  <c r="A4746" i="12"/>
  <c r="B4746" i="12"/>
  <c r="A4747" i="12"/>
  <c r="B4747" i="12"/>
  <c r="A4748" i="12"/>
  <c r="B4748" i="12"/>
  <c r="A4749" i="12"/>
  <c r="B4749" i="12"/>
  <c r="A4750" i="12"/>
  <c r="B4750" i="12"/>
  <c r="A4751" i="12"/>
  <c r="B4751" i="12"/>
  <c r="A4752" i="12"/>
  <c r="B4752" i="12"/>
  <c r="A4753" i="12"/>
  <c r="B4753" i="12"/>
  <c r="A4754" i="12"/>
  <c r="B4754" i="12"/>
  <c r="A4755" i="12"/>
  <c r="B4755" i="12"/>
  <c r="A4756" i="12"/>
  <c r="B4756" i="12"/>
  <c r="A4757" i="12"/>
  <c r="B4757" i="12"/>
  <c r="A4758" i="12"/>
  <c r="B4758" i="12"/>
  <c r="A4759" i="12"/>
  <c r="B4759" i="12"/>
  <c r="A4760" i="12"/>
  <c r="B4760" i="12"/>
  <c r="A4761" i="12"/>
  <c r="B4761" i="12"/>
  <c r="A4762" i="12"/>
  <c r="B4762" i="12"/>
  <c r="A4763" i="12"/>
  <c r="B4763" i="12"/>
  <c r="A4764" i="12"/>
  <c r="B4764" i="12"/>
  <c r="A4765" i="12"/>
  <c r="B4765" i="12"/>
  <c r="A4766" i="12"/>
  <c r="B4766" i="12"/>
  <c r="A4767" i="12"/>
  <c r="B4767" i="12"/>
  <c r="A4768" i="12"/>
  <c r="B4768" i="12"/>
  <c r="A4769" i="12"/>
  <c r="B4769" i="12"/>
  <c r="A4770" i="12"/>
  <c r="B4770" i="12"/>
  <c r="A4771" i="12"/>
  <c r="B4771" i="12"/>
  <c r="A4772" i="12"/>
  <c r="B4772" i="12"/>
  <c r="A4773" i="12"/>
  <c r="B4773" i="12"/>
  <c r="A4774" i="12"/>
  <c r="B4774" i="12"/>
  <c r="A4775" i="12"/>
  <c r="B4775" i="12"/>
  <c r="A4776" i="12"/>
  <c r="B4776" i="12"/>
  <c r="A4777" i="12"/>
  <c r="B4777" i="12"/>
  <c r="A4778" i="12"/>
  <c r="B4778" i="12"/>
  <c r="A4779" i="12"/>
  <c r="B4779" i="12"/>
  <c r="A4780" i="12"/>
  <c r="B4780" i="12"/>
  <c r="A4781" i="12"/>
  <c r="B4781" i="12"/>
  <c r="A4782" i="12"/>
  <c r="B4782" i="12"/>
  <c r="A4783" i="12"/>
  <c r="B4783" i="12"/>
  <c r="A4784" i="12"/>
  <c r="B4784" i="12"/>
  <c r="A4785" i="12"/>
  <c r="B4785" i="12"/>
  <c r="A4786" i="12"/>
  <c r="B4786" i="12"/>
  <c r="A4787" i="12"/>
  <c r="B4787" i="12"/>
  <c r="A4788" i="12"/>
  <c r="B4788" i="12"/>
  <c r="A4789" i="12"/>
  <c r="B4789" i="12"/>
  <c r="A4790" i="12"/>
  <c r="B4790" i="12"/>
  <c r="A4791" i="12"/>
  <c r="B4791" i="12"/>
  <c r="A4792" i="12"/>
  <c r="B4792" i="12"/>
  <c r="A4793" i="12"/>
  <c r="B4793" i="12"/>
  <c r="A4794" i="12"/>
  <c r="B4794" i="12"/>
  <c r="A4795" i="12"/>
  <c r="B4795" i="12"/>
  <c r="A4796" i="12"/>
  <c r="B4796" i="12"/>
  <c r="A4797" i="12"/>
  <c r="B4797" i="12"/>
  <c r="A4798" i="12"/>
  <c r="B4798" i="12"/>
  <c r="A4799" i="12"/>
  <c r="B4799" i="12"/>
  <c r="A4800" i="12"/>
  <c r="B4800" i="12"/>
  <c r="A4801" i="12"/>
  <c r="B4801" i="12"/>
  <c r="A4802" i="12"/>
  <c r="B4802" i="12"/>
  <c r="A4803" i="12"/>
  <c r="B4803" i="12"/>
  <c r="A4804" i="12"/>
  <c r="B4804" i="12"/>
  <c r="A4805" i="12"/>
  <c r="B4805" i="12"/>
  <c r="A4806" i="12"/>
  <c r="B4806" i="12"/>
  <c r="A4807" i="12"/>
  <c r="B4807" i="12"/>
  <c r="A4808" i="12"/>
  <c r="B4808" i="12"/>
  <c r="A4809" i="12"/>
  <c r="B4809" i="12"/>
  <c r="A4810" i="12"/>
  <c r="B4810" i="12"/>
  <c r="A4811" i="12"/>
  <c r="B4811" i="12"/>
  <c r="A4812" i="12"/>
  <c r="B4812" i="12"/>
  <c r="A4813" i="12"/>
  <c r="B4813" i="12"/>
  <c r="A4814" i="12"/>
  <c r="B4814" i="12"/>
  <c r="A4815" i="12"/>
  <c r="B4815" i="12"/>
  <c r="A4816" i="12"/>
  <c r="B4816" i="12"/>
  <c r="A4817" i="12"/>
  <c r="B4817" i="12"/>
  <c r="A4818" i="12"/>
  <c r="B4818" i="12"/>
  <c r="A4819" i="12"/>
  <c r="B4819" i="12"/>
  <c r="A4820" i="12"/>
  <c r="B4820" i="12"/>
  <c r="A4821" i="12"/>
  <c r="B4821" i="12"/>
  <c r="A4822" i="12"/>
  <c r="B4822" i="12"/>
  <c r="A4823" i="12"/>
  <c r="B4823" i="12"/>
  <c r="A4824" i="12"/>
  <c r="B4824" i="12"/>
  <c r="A4825" i="12"/>
  <c r="B4825" i="12"/>
  <c r="A4826" i="12"/>
  <c r="B4826" i="12"/>
  <c r="A4827" i="12"/>
  <c r="B4827" i="12"/>
  <c r="A4828" i="12"/>
  <c r="B4828" i="12"/>
  <c r="A4829" i="12"/>
  <c r="B4829" i="12"/>
  <c r="A4830" i="12"/>
  <c r="B4830" i="12"/>
  <c r="A4831" i="12"/>
  <c r="B4831" i="12"/>
  <c r="A4832" i="12"/>
  <c r="B4832" i="12"/>
  <c r="A4833" i="12"/>
  <c r="B4833" i="12"/>
  <c r="A4834" i="12"/>
  <c r="B4834" i="12"/>
  <c r="A4835" i="12"/>
  <c r="B4835" i="12"/>
  <c r="A4836" i="12"/>
  <c r="B4836" i="12"/>
  <c r="A4837" i="12"/>
  <c r="B4837" i="12"/>
  <c r="A4838" i="12"/>
  <c r="B4838" i="12"/>
  <c r="A4839" i="12"/>
  <c r="B4839" i="12"/>
  <c r="A4840" i="12"/>
  <c r="B4840" i="12"/>
  <c r="A4841" i="12"/>
  <c r="B4841" i="12"/>
  <c r="A4842" i="12"/>
  <c r="B4842" i="12"/>
  <c r="A4843" i="12"/>
  <c r="B4843" i="12"/>
  <c r="A4844" i="12"/>
  <c r="B4844" i="12"/>
  <c r="A4845" i="12"/>
  <c r="B4845" i="12"/>
  <c r="A4846" i="12"/>
  <c r="B4846" i="12"/>
  <c r="A4847" i="12"/>
  <c r="B4847" i="12"/>
  <c r="A4848" i="12"/>
  <c r="B4848" i="12"/>
  <c r="A4849" i="12"/>
  <c r="B4849" i="12"/>
  <c r="A4850" i="12"/>
  <c r="B4850" i="12"/>
  <c r="A4851" i="12"/>
  <c r="B4851" i="12"/>
  <c r="A4852" i="12"/>
  <c r="B4852" i="12"/>
  <c r="A4853" i="12"/>
  <c r="B4853" i="12"/>
  <c r="A4854" i="12"/>
  <c r="B4854" i="12"/>
  <c r="A4855" i="12"/>
  <c r="B4855" i="12"/>
  <c r="A4856" i="12"/>
  <c r="B4856" i="12"/>
  <c r="A4857" i="12"/>
  <c r="B4857" i="12"/>
  <c r="A4858" i="12"/>
  <c r="B4858" i="12"/>
  <c r="A4859" i="12"/>
  <c r="B4859" i="12"/>
  <c r="A4860" i="12"/>
  <c r="B4860" i="12"/>
  <c r="A4861" i="12"/>
  <c r="B4861" i="12"/>
  <c r="A4862" i="12"/>
  <c r="B4862" i="12"/>
  <c r="A4863" i="12"/>
  <c r="B4863" i="12"/>
  <c r="A4864" i="12"/>
  <c r="B4864" i="12"/>
  <c r="A4865" i="12"/>
  <c r="B4865" i="12"/>
  <c r="A4866" i="12"/>
  <c r="B4866" i="12"/>
  <c r="A4867" i="12"/>
  <c r="B4867" i="12"/>
  <c r="A4868" i="12"/>
  <c r="B4868" i="12"/>
  <c r="A4869" i="12"/>
  <c r="B4869" i="12"/>
  <c r="A4870" i="12"/>
  <c r="B4870" i="12"/>
  <c r="A4871" i="12"/>
  <c r="B4871" i="12"/>
  <c r="A4872" i="12"/>
  <c r="B4872" i="12"/>
  <c r="A4873" i="12"/>
  <c r="B4873" i="12"/>
  <c r="A4874" i="12"/>
  <c r="B4874" i="12"/>
  <c r="A4875" i="12"/>
  <c r="B4875" i="12"/>
  <c r="A4876" i="12"/>
  <c r="B4876" i="12"/>
  <c r="A4877" i="12"/>
  <c r="B4877" i="12"/>
  <c r="A4878" i="12"/>
  <c r="B4878" i="12"/>
  <c r="A4879" i="12"/>
  <c r="B4879" i="12"/>
  <c r="A4880" i="12"/>
  <c r="B4880" i="12"/>
  <c r="A4881" i="12"/>
  <c r="B4881" i="12"/>
  <c r="A4882" i="12"/>
  <c r="B4882" i="12"/>
  <c r="A4883" i="12"/>
  <c r="B4883" i="12"/>
  <c r="A4884" i="12"/>
  <c r="B4884" i="12"/>
  <c r="A4885" i="12"/>
  <c r="B4885" i="12"/>
  <c r="A4886" i="12"/>
  <c r="B4886" i="12"/>
  <c r="A4887" i="12"/>
  <c r="B4887" i="12"/>
  <c r="A4888" i="12"/>
  <c r="B4888" i="12"/>
  <c r="A4889" i="12"/>
  <c r="B4889" i="12"/>
  <c r="A4890" i="12"/>
  <c r="B4890" i="12"/>
  <c r="A4891" i="12"/>
  <c r="B4891" i="12"/>
  <c r="A4892" i="12"/>
  <c r="B4892" i="12"/>
  <c r="A4893" i="12"/>
  <c r="B4893" i="12"/>
  <c r="A4894" i="12"/>
  <c r="B4894" i="12"/>
  <c r="A4895" i="12"/>
  <c r="B4895" i="12"/>
  <c r="A4896" i="12"/>
  <c r="B4896" i="12"/>
  <c r="A4897" i="12"/>
  <c r="B4897" i="12"/>
  <c r="A4898" i="12"/>
  <c r="B4898" i="12"/>
  <c r="A4899" i="12"/>
  <c r="B4899" i="12"/>
  <c r="A4900" i="12"/>
  <c r="B4900" i="12"/>
  <c r="A4901" i="12"/>
  <c r="B4901" i="12"/>
  <c r="A4902" i="12"/>
  <c r="B4902" i="12"/>
  <c r="A4903" i="12"/>
  <c r="B4903" i="12"/>
  <c r="A4904" i="12"/>
  <c r="B4904" i="12"/>
  <c r="A4905" i="12"/>
  <c r="B4905" i="12"/>
  <c r="A4906" i="12"/>
  <c r="B4906" i="12"/>
  <c r="A4907" i="12"/>
  <c r="B4907" i="12"/>
  <c r="A4908" i="12"/>
  <c r="B4908" i="12"/>
  <c r="A4909" i="12"/>
  <c r="B4909" i="12"/>
  <c r="A4910" i="12"/>
  <c r="B4910" i="12"/>
  <c r="A4911" i="12"/>
  <c r="B4911" i="12"/>
  <c r="A4912" i="12"/>
  <c r="B4912" i="12"/>
  <c r="A4913" i="12"/>
  <c r="B4913" i="12"/>
  <c r="A4914" i="12"/>
  <c r="B4914" i="12"/>
  <c r="A4915" i="12"/>
  <c r="B4915" i="12"/>
  <c r="A4916" i="12"/>
  <c r="B4916" i="12"/>
  <c r="A4917" i="12"/>
  <c r="B4917" i="12"/>
  <c r="A4918" i="12"/>
  <c r="B4918" i="12"/>
  <c r="A4919" i="12"/>
  <c r="B4919" i="12"/>
  <c r="A4920" i="12"/>
  <c r="B4920" i="12"/>
  <c r="A4921" i="12"/>
  <c r="B4921" i="12"/>
  <c r="A4922" i="12"/>
  <c r="B4922" i="12"/>
  <c r="A4923" i="12"/>
  <c r="B4923" i="12"/>
  <c r="A4924" i="12"/>
  <c r="B4924" i="12"/>
  <c r="A4925" i="12"/>
  <c r="B4925" i="12"/>
  <c r="A4926" i="12"/>
  <c r="B4926" i="12"/>
  <c r="A4927" i="12"/>
  <c r="B4927" i="12"/>
  <c r="A4928" i="12"/>
  <c r="B4928" i="12"/>
  <c r="A4929" i="12"/>
  <c r="B4929" i="12"/>
  <c r="A4930" i="12"/>
  <c r="B4930" i="12"/>
  <c r="A4931" i="12"/>
  <c r="B4931" i="12"/>
  <c r="A4932" i="12"/>
  <c r="B4932" i="12"/>
  <c r="A4933" i="12"/>
  <c r="B4933" i="12"/>
  <c r="A4934" i="12"/>
  <c r="B4934" i="12"/>
  <c r="A4935" i="12"/>
  <c r="B4935" i="12"/>
  <c r="A4936" i="12"/>
  <c r="B4936" i="12"/>
  <c r="A4937" i="12"/>
  <c r="B4937" i="12"/>
  <c r="A4938" i="12"/>
  <c r="B4938" i="12"/>
  <c r="A4939" i="12"/>
  <c r="B4939" i="12"/>
  <c r="A4940" i="12"/>
  <c r="B4940" i="12"/>
  <c r="A4941" i="12"/>
  <c r="B4941" i="12"/>
  <c r="A4942" i="12"/>
  <c r="B4942" i="12"/>
  <c r="A4943" i="12"/>
  <c r="B4943" i="12"/>
  <c r="A4944" i="12"/>
  <c r="B4944" i="12"/>
  <c r="A4945" i="12"/>
  <c r="B4945" i="12"/>
  <c r="A4946" i="12"/>
  <c r="B4946" i="12"/>
  <c r="A4947" i="12"/>
  <c r="B4947" i="12"/>
  <c r="A4948" i="12"/>
  <c r="B4948" i="12"/>
  <c r="A4949" i="12"/>
  <c r="B4949" i="12"/>
  <c r="A4950" i="12"/>
  <c r="B4950" i="12"/>
  <c r="A4951" i="12"/>
  <c r="B4951" i="12"/>
  <c r="A4952" i="12"/>
  <c r="B4952" i="12"/>
  <c r="A4953" i="12"/>
  <c r="B4953" i="12"/>
  <c r="A4954" i="12"/>
  <c r="B4954" i="12"/>
  <c r="A4955" i="12"/>
  <c r="B4955" i="12"/>
  <c r="A4956" i="12"/>
  <c r="B4956" i="12"/>
  <c r="A4957" i="12"/>
  <c r="B4957" i="12"/>
  <c r="A4958" i="12"/>
  <c r="B4958" i="12"/>
  <c r="A4959" i="12"/>
  <c r="B4959" i="12"/>
  <c r="A4960" i="12"/>
  <c r="B4960" i="12"/>
  <c r="A4961" i="12"/>
  <c r="B4961" i="12"/>
  <c r="A4962" i="12"/>
  <c r="B4962" i="12"/>
  <c r="A4963" i="12"/>
  <c r="B4963" i="12"/>
  <c r="A4964" i="12"/>
  <c r="B4964" i="12"/>
  <c r="A4965" i="12"/>
  <c r="B4965" i="12"/>
  <c r="A4966" i="12"/>
  <c r="B4966" i="12"/>
  <c r="A4967" i="12"/>
  <c r="B4967" i="12"/>
  <c r="A4968" i="12"/>
  <c r="B4968" i="12"/>
  <c r="A4969" i="12"/>
  <c r="B4969" i="12"/>
  <c r="A4970" i="12"/>
  <c r="B4970" i="12"/>
  <c r="A4971" i="12"/>
  <c r="B4971" i="12"/>
  <c r="A4972" i="12"/>
  <c r="B4972" i="12"/>
  <c r="A4973" i="12"/>
  <c r="B4973" i="12"/>
  <c r="A4974" i="12"/>
  <c r="B4974" i="12"/>
  <c r="A4975" i="12"/>
  <c r="B4975" i="12"/>
  <c r="A4976" i="12"/>
  <c r="B4976" i="12"/>
  <c r="A4977" i="12"/>
  <c r="B4977" i="12"/>
  <c r="A4978" i="12"/>
  <c r="B4978" i="12"/>
  <c r="A4979" i="12"/>
  <c r="B4979" i="12"/>
  <c r="A4980" i="12"/>
  <c r="B4980" i="12"/>
  <c r="A4981" i="12"/>
  <c r="B4981" i="12"/>
  <c r="A4982" i="12"/>
  <c r="B4982" i="12"/>
  <c r="A4983" i="12"/>
  <c r="B4983" i="12"/>
  <c r="A4984" i="12"/>
  <c r="B4984" i="12"/>
  <c r="A4985" i="12"/>
  <c r="B4985" i="12"/>
  <c r="A4986" i="12"/>
  <c r="B4986" i="12"/>
  <c r="A4987" i="12"/>
  <c r="B4987" i="12"/>
  <c r="A4988" i="12"/>
  <c r="B4988" i="12"/>
  <c r="A4989" i="12"/>
  <c r="B4989" i="12"/>
  <c r="A4990" i="12"/>
  <c r="B4990" i="12"/>
  <c r="A4991" i="12"/>
  <c r="B4991" i="12"/>
  <c r="A4992" i="12"/>
  <c r="B4992" i="12"/>
  <c r="A4993" i="12"/>
  <c r="B4993" i="12"/>
  <c r="A4994" i="12"/>
  <c r="B4994" i="12"/>
  <c r="A4995" i="12"/>
  <c r="B4995" i="12"/>
  <c r="A4996" i="12"/>
  <c r="B4996" i="12"/>
  <c r="A4997" i="12"/>
  <c r="B4997" i="12"/>
  <c r="A4998" i="12"/>
  <c r="B4998" i="12"/>
  <c r="A4999" i="12"/>
  <c r="B4999" i="12"/>
  <c r="A5000" i="12"/>
  <c r="B5000" i="12"/>
  <c r="B2" i="12"/>
  <c r="A2" i="12"/>
  <c r="E9" i="7" l="1"/>
  <c r="H9" i="7" s="1"/>
  <c r="E13" i="7"/>
  <c r="H13" i="7" s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3" i="7"/>
  <c r="B13" i="7"/>
  <c r="B12" i="7"/>
  <c r="B11" i="7"/>
  <c r="B10" i="7"/>
  <c r="B9" i="7"/>
  <c r="B8" i="7"/>
  <c r="B7" i="7"/>
  <c r="B6" i="7"/>
  <c r="B5" i="7"/>
  <c r="B4" i="7"/>
  <c r="B2" i="7"/>
  <c r="F12" i="7" l="1"/>
  <c r="G11" i="7"/>
  <c r="H11" i="7"/>
  <c r="H4" i="7"/>
  <c r="F7" i="7"/>
  <c r="F3" i="7"/>
  <c r="F2" i="7"/>
  <c r="G2" i="7"/>
  <c r="H2" i="7"/>
  <c r="F5" i="7"/>
  <c r="G7" i="7"/>
  <c r="F11" i="7"/>
  <c r="F4" i="7"/>
  <c r="E2" i="7"/>
  <c r="E12" i="7"/>
  <c r="E11" i="7"/>
  <c r="F9" i="7"/>
  <c r="G9" i="7"/>
  <c r="E8" i="7"/>
  <c r="F8" i="7" s="1"/>
  <c r="E7" i="7"/>
  <c r="H7" i="7" s="1"/>
  <c r="E10" i="7"/>
  <c r="E6" i="7"/>
  <c r="G6" i="7" s="1"/>
  <c r="E5" i="7"/>
  <c r="G5" i="7" s="1"/>
  <c r="E4" i="7"/>
  <c r="G4" i="7" s="1"/>
  <c r="F13" i="7"/>
  <c r="G13" i="7"/>
  <c r="E3" i="7"/>
  <c r="G3" i="7" s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T2" i="1"/>
  <c r="S2" i="1"/>
  <c r="H10" i="7" l="1"/>
  <c r="G10" i="7"/>
  <c r="H5" i="7"/>
  <c r="H8" i="7"/>
  <c r="G8" i="7"/>
  <c r="H12" i="7"/>
  <c r="G12" i="7"/>
  <c r="F10" i="7"/>
  <c r="H6" i="7"/>
  <c r="F6" i="7"/>
  <c r="H3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6" i="1"/>
  <c r="Q7" i="1"/>
  <c r="Q8" i="1"/>
  <c r="Q9" i="1"/>
  <c r="Q10" i="1"/>
  <c r="Q11" i="1"/>
  <c r="Q12" i="1"/>
  <c r="Q13" i="1"/>
  <c r="Q3" i="1"/>
  <c r="Q4" i="1"/>
  <c r="Q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<sst xmlns="http://schemas.openxmlformats.org/spreadsheetml/2006/main" count="24839" uniqueCount="8415">
  <si>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</si>
  <si>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</si>
  <si>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</si>
  <si>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</si>
  <si>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</si>
  <si>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</si>
  <si>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</si>
  <si>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</si>
  <si>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</si>
  <si>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</si>
  <si>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</si>
  <si>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</si>
  <si>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</si>
  <si>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</si>
  <si>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</si>
  <si>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</si>
  <si>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</si>
  <si>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</si>
  <si>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</si>
  <si>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</si>
  <si>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</si>
  <si>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</si>
  <si>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</si>
  <si>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</si>
  <si>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</si>
  <si>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</si>
  <si>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</si>
  <si>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</si>
  <si>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</si>
  <si>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</si>
  <si>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</si>
  <si>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</si>
  <si>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</si>
  <si>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</si>
  <si>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</si>
  <si>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</si>
  <si>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</si>
  <si>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</si>
  <si>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</si>
  <si>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</si>
  <si>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</si>
  <si>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</si>
  <si>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</si>
  <si>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</si>
  <si>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</si>
  <si>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</si>
  <si>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</si>
  <si>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</si>
  <si>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</si>
  <si>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</si>
  <si>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</si>
  <si>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</si>
  <si>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</si>
  <si>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</si>
  <si>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</si>
  <si>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</si>
  <si>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</si>
  <si>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</si>
  <si>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</si>
  <si>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</si>
  <si>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</si>
  <si>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</si>
  <si>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</si>
  <si>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</si>
  <si>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</si>
  <si>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</si>
  <si>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</si>
  <si>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</si>
  <si>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</si>
  <si>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</si>
  <si>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</si>
  <si>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</si>
  <si>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</si>
  <si>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</si>
  <si>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</si>
  <si>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</si>
  <si>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</si>
  <si>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</si>
  <si>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</si>
  <si>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</si>
  <si>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</si>
  <si>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</si>
  <si>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</si>
  <si>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</si>
  <si>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</si>
  <si>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</si>
  <si>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</si>
  <si>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</si>
  <si>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</si>
  <si>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</si>
  <si>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</si>
  <si>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</si>
  <si>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</si>
  <si>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</si>
  <si>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</si>
  <si>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</si>
  <si>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</si>
  <si>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</si>
  <si>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</si>
  <si>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</si>
  <si>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</si>
  <si>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</si>
  <si>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</si>
  <si>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</si>
  <si>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</si>
  <si>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</si>
  <si>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</si>
  <si>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</si>
  <si>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</si>
  <si>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</si>
  <si>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</si>
  <si>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</si>
  <si>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</si>
  <si>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</si>
  <si>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</si>
  <si>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</si>
  <si>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</si>
  <si>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</si>
  <si>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</si>
  <si>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</si>
  <si>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</si>
  <si>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</si>
  <si>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</si>
  <si>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</si>
  <si>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</si>
  <si>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</si>
  <si>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</si>
  <si>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</si>
  <si>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</si>
  <si>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</si>
  <si>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</si>
  <si>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</si>
  <si>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</si>
  <si>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</si>
  <si>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</si>
  <si>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</si>
  <si>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</si>
  <si>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</si>
  <si>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</si>
  <si>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</si>
  <si>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</si>
  <si>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</si>
  <si>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</si>
  <si>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</si>
  <si>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</si>
  <si>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</si>
  <si>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</si>
  <si>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</si>
  <si>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</si>
  <si>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</si>
  <si>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</si>
  <si>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</si>
  <si>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</si>
  <si>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</si>
  <si>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</si>
  <si>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</si>
  <si>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</si>
  <si>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</si>
  <si>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</si>
  <si>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</si>
  <si>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</si>
  <si>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</si>
  <si>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</si>
  <si>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</si>
  <si>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</si>
  <si>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</si>
  <si>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</si>
  <si>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</si>
  <si>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</si>
  <si>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</si>
  <si>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</si>
  <si>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</si>
  <si>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</si>
  <si>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</si>
  <si>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</si>
  <si>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</si>
  <si>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</si>
  <si>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</si>
  <si>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</si>
  <si>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</si>
  <si>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</si>
  <si>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</si>
  <si>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</si>
  <si>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</si>
  <si>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</si>
  <si>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</si>
  <si>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</si>
  <si>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</si>
  <si>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</si>
  <si>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</si>
  <si>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</si>
  <si>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</si>
  <si>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</si>
  <si>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</si>
  <si>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</si>
  <si>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</si>
  <si>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</si>
  <si>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</si>
  <si>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</si>
  <si>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</si>
  <si>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</si>
  <si>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</si>
  <si>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</si>
  <si>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</si>
  <si>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</si>
  <si>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</si>
  <si>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</si>
  <si>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</si>
  <si>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</si>
  <si>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</si>
  <si>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</si>
  <si>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</si>
  <si>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</si>
  <si>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</si>
  <si>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</si>
  <si>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</si>
  <si>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</si>
  <si>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</si>
  <si>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</si>
  <si>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</si>
  <si>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</si>
  <si>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</si>
  <si>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</si>
  <si>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</si>
  <si>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</si>
  <si>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</si>
  <si>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</si>
  <si>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</si>
  <si>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</si>
  <si>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</si>
  <si>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</si>
  <si>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</si>
  <si>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</si>
  <si>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</si>
  <si>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</si>
  <si>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</si>
  <si>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</si>
  <si>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</si>
  <si>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</si>
  <si>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</si>
  <si>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</si>
  <si>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</si>
  <si>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</si>
  <si>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</si>
  <si>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</si>
  <si>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</si>
  <si>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</si>
  <si>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</si>
  <si>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</si>
  <si>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</si>
  <si>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</si>
  <si>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</si>
  <si>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</si>
  <si>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</si>
  <si>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</si>
  <si>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</si>
  <si>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</si>
  <si>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</si>
  <si>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</si>
  <si>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</si>
  <si>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</si>
  <si>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</si>
  <si>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</si>
  <si>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</si>
  <si>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</si>
  <si>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</si>
  <si>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</si>
  <si>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</si>
  <si>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</si>
  <si>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</si>
  <si>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</si>
  <si>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</si>
  <si>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</si>
  <si>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</si>
  <si>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</si>
  <si>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</si>
  <si>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</si>
  <si>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</si>
  <si>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</si>
  <si>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</si>
  <si>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</si>
  <si>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</si>
  <si>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</si>
  <si>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</si>
  <si>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</si>
  <si>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</si>
  <si>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</si>
  <si>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</si>
  <si>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</si>
  <si>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</si>
  <si>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</si>
  <si>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</si>
  <si>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</si>
  <si>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</si>
  <si>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</si>
  <si>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</si>
  <si>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</si>
  <si>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</si>
  <si>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</si>
  <si>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</si>
  <si>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</si>
  <si>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</si>
  <si>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</si>
  <si>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</si>
  <si>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</si>
  <si>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</si>
  <si>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</si>
  <si>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</si>
  <si>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</si>
  <si>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</si>
  <si>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</si>
  <si>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</si>
  <si>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</si>
  <si>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</si>
  <si>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</si>
  <si>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</si>
  <si>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</si>
  <si>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</si>
  <si>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</si>
  <si>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</si>
  <si>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</si>
  <si>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</si>
  <si>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</si>
  <si>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</si>
  <si>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</si>
  <si>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</si>
  <si>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</si>
  <si>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</si>
  <si>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</si>
  <si>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</si>
  <si>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</si>
  <si>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</si>
  <si>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</si>
  <si>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</si>
  <si>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</si>
  <si>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</si>
  <si>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</si>
  <si>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</si>
  <si>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</si>
  <si>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</si>
  <si>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</si>
  <si>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</si>
  <si>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</si>
  <si>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</si>
  <si>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</si>
  <si>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</si>
  <si>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</si>
  <si>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</si>
  <si>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</si>
  <si>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</si>
  <si>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</si>
  <si>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</si>
  <si>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</si>
  <si>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</si>
  <si>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</si>
  <si>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</si>
  <si>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</si>
  <si>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</si>
  <si>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</si>
  <si>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</si>
  <si>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</si>
  <si>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</si>
  <si>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</si>
  <si>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</si>
  <si>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</si>
  <si>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</si>
  <si>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</si>
  <si>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</si>
  <si>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</si>
  <si>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</si>
  <si>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</si>
  <si>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</si>
  <si>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</si>
  <si>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</si>
  <si>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</si>
  <si>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</si>
  <si>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</si>
  <si>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</si>
  <si>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</si>
  <si>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</si>
  <si>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</si>
  <si>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</si>
  <si>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</si>
  <si>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</si>
  <si>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</si>
  <si>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</si>
  <si>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</si>
  <si>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</si>
  <si>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</si>
  <si>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</si>
  <si>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</si>
  <si>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</si>
  <si>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</si>
  <si>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</si>
  <si>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</si>
  <si>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</si>
  <si>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</si>
  <si>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</si>
  <si>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</si>
  <si>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</si>
  <si>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</si>
  <si>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</si>
  <si>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</si>
  <si>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</si>
  <si>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</si>
  <si>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</si>
  <si>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</si>
  <si>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</si>
  <si>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</si>
  <si>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</si>
  <si>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</si>
  <si>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</si>
  <si>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</si>
  <si>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</si>
  <si>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</si>
  <si>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</si>
  <si>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</si>
  <si>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</si>
  <si>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</si>
  <si>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</si>
  <si>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</si>
  <si>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</si>
  <si>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</si>
  <si>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</si>
  <si>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</si>
  <si>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</si>
  <si>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</si>
  <si>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</si>
  <si>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</si>
  <si>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</si>
  <si>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</si>
  <si>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</si>
  <si>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</si>
  <si>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</si>
  <si>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</si>
  <si>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</si>
  <si>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</si>
  <si>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</si>
  <si>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</si>
  <si>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</si>
  <si>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</si>
  <si>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</si>
  <si>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</si>
  <si>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</si>
  <si>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</si>
  <si>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</si>
  <si>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</si>
  <si>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</si>
  <si>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</si>
  <si>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</si>
  <si>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</si>
  <si>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</si>
  <si>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</si>
  <si>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</si>
  <si>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</si>
  <si>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</si>
  <si>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</si>
  <si>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</si>
  <si>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</si>
  <si>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</si>
  <si>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</si>
  <si>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</si>
  <si>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</si>
  <si>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</si>
  <si>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</si>
  <si>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</si>
  <si>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</si>
  <si>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</si>
  <si>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</si>
  <si>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</si>
  <si>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</si>
  <si>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</si>
  <si>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</si>
  <si>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</si>
  <si>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</si>
  <si>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</si>
  <si>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</si>
  <si>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</si>
  <si>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</si>
  <si>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</si>
  <si>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</si>
  <si>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</si>
  <si>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</si>
  <si>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</si>
  <si>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</si>
  <si>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</si>
  <si>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</si>
  <si>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</si>
  <si>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</si>
  <si>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</si>
  <si>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</si>
  <si>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</si>
  <si>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</si>
  <si>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</si>
  <si>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</si>
  <si>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</si>
  <si>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</si>
  <si>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</si>
  <si>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</si>
  <si>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</si>
  <si>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</si>
  <si>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</si>
  <si>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</si>
  <si>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</si>
  <si>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</si>
  <si>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</si>
  <si>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</si>
  <si>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</si>
  <si>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</si>
  <si>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</si>
  <si>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</si>
  <si>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</si>
  <si>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</si>
  <si>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</si>
  <si>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</si>
  <si>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</si>
  <si>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</si>
  <si>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</si>
  <si>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</si>
  <si>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</si>
  <si>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</si>
  <si>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</si>
  <si>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</si>
  <si>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</si>
  <si>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</si>
  <si>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</si>
  <si>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</si>
  <si>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</si>
  <si>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</si>
  <si>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</si>
  <si>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</si>
  <si>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</si>
  <si>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</si>
  <si>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</si>
  <si>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</si>
  <si>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</si>
  <si>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</si>
  <si>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</si>
  <si>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</si>
  <si>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</si>
  <si>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</si>
  <si>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</si>
  <si>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</si>
  <si>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</si>
  <si>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</si>
  <si>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</si>
  <si>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</si>
  <si>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</si>
  <si>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</si>
  <si>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</si>
  <si>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</si>
  <si>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</si>
  <si>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</si>
  <si>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</si>
  <si>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</si>
  <si>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</si>
  <si>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</si>
  <si>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</si>
  <si>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</si>
  <si>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</si>
  <si>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</si>
  <si>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</si>
  <si>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</si>
  <si>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</si>
  <si>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</si>
  <si>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</si>
  <si>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</si>
  <si>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</si>
  <si>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</si>
  <si>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</si>
  <si>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</si>
  <si>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</si>
  <si>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</si>
  <si>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</si>
  <si>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</si>
  <si>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</si>
  <si>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</si>
  <si>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</si>
  <si>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</si>
  <si>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</si>
  <si>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</si>
  <si>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</si>
  <si>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</si>
  <si>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</si>
  <si>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</si>
  <si>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</si>
  <si>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</si>
  <si>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</si>
  <si>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</si>
  <si>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</si>
  <si>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</si>
  <si>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</si>
  <si>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</si>
  <si>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</si>
  <si>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</si>
  <si>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</si>
  <si>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</si>
  <si>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</si>
  <si>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</si>
  <si>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</si>
  <si>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</si>
  <si>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</si>
  <si>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</si>
  <si>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</si>
  <si>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</si>
  <si>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</si>
  <si>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</si>
  <si>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</si>
  <si>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</si>
  <si>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</si>
  <si>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</si>
  <si>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</si>
  <si>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</si>
  <si>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</si>
  <si>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</si>
  <si>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</si>
  <si>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</si>
  <si>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</si>
  <si>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</si>
  <si>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</si>
  <si>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</si>
  <si>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</si>
  <si>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</si>
  <si>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</si>
  <si>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</si>
  <si>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</si>
  <si>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</si>
  <si>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</si>
  <si>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</si>
  <si>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</si>
  <si>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</si>
  <si>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</si>
  <si>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</si>
  <si>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</si>
  <si>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</si>
  <si>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</si>
  <si>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</si>
  <si>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</si>
  <si>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</si>
  <si>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</si>
  <si>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</si>
  <si>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</si>
  <si>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</si>
  <si>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</si>
  <si>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</si>
  <si>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</si>
  <si>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</si>
  <si>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</si>
  <si>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</si>
  <si>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</si>
  <si>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</si>
  <si>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</si>
  <si>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</si>
  <si>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</si>
  <si>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</si>
  <si>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</si>
  <si>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</si>
  <si>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</si>
  <si>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</si>
  <si>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</si>
  <si>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</si>
  <si>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</si>
  <si>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</si>
  <si>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</si>
  <si>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</si>
  <si>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</si>
  <si>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</si>
  <si>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</si>
  <si>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</si>
  <si>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</si>
  <si>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</si>
  <si>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</si>
  <si>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</si>
  <si>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</si>
  <si>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</si>
  <si>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</si>
  <si>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</si>
  <si>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</si>
  <si>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</si>
  <si>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</si>
  <si>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</si>
  <si>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</si>
  <si>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</si>
  <si>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</si>
  <si>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</si>
  <si>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</si>
  <si>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</si>
  <si>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</si>
  <si>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</si>
  <si>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</si>
  <si>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</si>
  <si>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</si>
  <si>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</si>
  <si>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</si>
  <si>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</si>
  <si>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</si>
  <si>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</si>
  <si>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</si>
  <si>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</si>
  <si>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</si>
  <si>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</si>
  <si>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</si>
  <si>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</si>
  <si>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</si>
  <si>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</si>
  <si>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</si>
  <si>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</si>
  <si>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</si>
  <si>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</si>
  <si>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</si>
  <si>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</si>
  <si>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</si>
  <si>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</si>
  <si>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</si>
  <si>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</si>
  <si>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</si>
  <si>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</si>
  <si>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</si>
  <si>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</si>
  <si>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</si>
  <si>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</si>
  <si>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</si>
  <si>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</si>
  <si>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</si>
  <si>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</si>
  <si>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</si>
  <si>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</si>
  <si>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</si>
  <si>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</si>
  <si>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</si>
  <si>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</si>
  <si>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</si>
  <si>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</si>
  <si>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</si>
  <si>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</si>
  <si>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</si>
  <si>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</si>
  <si>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</si>
  <si>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</si>
  <si>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</si>
  <si>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</si>
  <si>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</si>
  <si>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</si>
  <si>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</si>
  <si>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</si>
  <si>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</si>
  <si>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</si>
  <si>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</si>
  <si>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</si>
  <si>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</si>
  <si>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</si>
  <si>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</si>
  <si>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</si>
  <si>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</si>
  <si>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</si>
  <si>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</si>
  <si>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</si>
  <si>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</si>
  <si>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</si>
  <si>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</si>
  <si>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</si>
  <si>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</si>
  <si>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</si>
  <si>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</si>
  <si>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</si>
  <si>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</si>
  <si>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</si>
  <si>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</si>
  <si>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</si>
  <si>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</si>
  <si>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</si>
  <si>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</si>
  <si>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</si>
  <si>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</si>
  <si>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</si>
  <si>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</si>
  <si>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</si>
  <si>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</si>
  <si>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</si>
  <si>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</si>
  <si>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</si>
  <si>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</si>
  <si>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</si>
  <si>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</si>
  <si>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</si>
  <si>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</si>
  <si>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</si>
  <si>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</si>
  <si>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</si>
  <si>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</si>
  <si>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</si>
  <si>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</si>
  <si>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</si>
  <si>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</si>
  <si>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</si>
  <si>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</si>
  <si>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</si>
  <si>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</si>
  <si>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</si>
  <si>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</si>
  <si>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</si>
  <si>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</si>
  <si>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</si>
  <si>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</si>
  <si>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</si>
  <si>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</si>
  <si>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</si>
  <si>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</si>
  <si>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</si>
  <si>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</si>
  <si>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</si>
  <si>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</si>
  <si>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</si>
  <si>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</si>
  <si>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</si>
  <si>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</si>
  <si>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</si>
  <si>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</si>
  <si>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</si>
  <si>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</si>
  <si>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</si>
  <si>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</si>
  <si>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</si>
  <si>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</si>
  <si>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</si>
  <si>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</si>
  <si>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</si>
  <si>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</si>
  <si>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</si>
  <si>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</si>
  <si>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</si>
  <si>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</si>
  <si>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</si>
  <si>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</si>
  <si>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</si>
  <si>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</si>
  <si>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</si>
  <si>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</si>
  <si>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</si>
  <si>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</si>
  <si>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</si>
  <si>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</si>
  <si>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</si>
  <si>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</si>
  <si>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</si>
  <si>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</si>
  <si>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</si>
  <si>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</si>
  <si>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</si>
  <si>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</si>
  <si>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</si>
  <si>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</si>
  <si>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</si>
  <si>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</si>
  <si>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</si>
  <si>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</si>
  <si>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</si>
  <si>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</si>
  <si>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</si>
  <si>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</si>
  <si>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</si>
  <si>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</si>
  <si>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</si>
  <si>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</si>
  <si>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</si>
  <si>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</si>
  <si>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</si>
  <si>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</si>
  <si>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</si>
  <si>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</si>
  <si>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</si>
  <si>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</si>
  <si>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</si>
  <si>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</si>
  <si>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</si>
  <si>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</si>
  <si>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</si>
  <si>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</si>
  <si>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</si>
  <si>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</si>
  <si>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</si>
  <si>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</si>
  <si>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</si>
  <si>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</si>
  <si>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</si>
  <si>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</si>
  <si>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</si>
  <si>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</si>
  <si>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</si>
  <si>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</si>
  <si>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</si>
  <si>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</si>
  <si>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</si>
  <si>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</si>
  <si>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</si>
  <si>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</si>
  <si>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</si>
  <si>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</si>
  <si>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</si>
  <si>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</si>
  <si>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</si>
  <si>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</si>
  <si>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</si>
  <si>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</si>
  <si>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</si>
  <si>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</si>
  <si>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</si>
  <si>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</si>
  <si>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</si>
  <si>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</si>
  <si>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</si>
  <si>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</si>
  <si>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</si>
  <si>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</si>
  <si>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</si>
  <si>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</si>
  <si>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</si>
  <si>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</si>
  <si>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</si>
  <si>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</si>
  <si>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</si>
  <si>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</si>
  <si>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</si>
  <si>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</si>
  <si>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</si>
  <si>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</si>
  <si>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</si>
  <si>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</si>
  <si>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</si>
  <si>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</si>
  <si>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</si>
  <si>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</si>
  <si>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</si>
  <si>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</si>
  <si>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</si>
  <si>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</si>
  <si>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</si>
  <si>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</si>
  <si>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</si>
  <si>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</si>
  <si>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</si>
  <si>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</si>
  <si>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</si>
  <si>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</si>
  <si>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</si>
  <si>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</si>
  <si>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</si>
  <si>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</si>
  <si>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</si>
  <si>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</si>
  <si>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</si>
  <si>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</si>
  <si>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</si>
  <si>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</si>
  <si>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</si>
  <si>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</si>
  <si>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</si>
  <si>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</si>
  <si>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</si>
  <si>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</si>
  <si>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</si>
  <si>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</si>
  <si>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</si>
  <si>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</si>
  <si>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</si>
  <si>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</si>
  <si>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</si>
  <si>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</si>
  <si>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</si>
  <si>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</si>
  <si>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</si>
  <si>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</si>
  <si>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</si>
  <si>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</si>
  <si>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</si>
  <si>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</si>
  <si>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</si>
  <si>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</si>
  <si>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</si>
  <si>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</si>
  <si>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</si>
  <si>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</si>
  <si>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</si>
  <si>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</si>
  <si>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</si>
  <si>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</si>
  <si>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</si>
  <si>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</si>
  <si>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</si>
  <si>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</si>
  <si>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</si>
  <si>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</si>
  <si>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</si>
  <si>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</si>
  <si>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</si>
  <si>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</si>
  <si>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</si>
  <si>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</si>
  <si>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</si>
  <si>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</si>
  <si>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</si>
  <si>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</si>
  <si>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</si>
  <si>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</si>
  <si>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</si>
  <si>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</si>
  <si>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</si>
  <si>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</si>
  <si>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</si>
  <si>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</si>
  <si>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</si>
  <si>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</si>
  <si>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</si>
  <si>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</si>
  <si>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</si>
  <si>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</si>
  <si>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</si>
  <si>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</si>
  <si>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</si>
  <si>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</si>
  <si>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</si>
  <si>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</si>
  <si>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</si>
  <si>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</si>
  <si>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</si>
  <si>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</si>
  <si>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</si>
  <si>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</si>
  <si>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</si>
  <si>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</si>
  <si>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</si>
  <si>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</si>
  <si>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</si>
  <si>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</si>
  <si>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</si>
  <si>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</si>
  <si>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</si>
  <si>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</si>
  <si>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</si>
  <si>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</si>
  <si>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</si>
  <si>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</si>
  <si>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</si>
  <si>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</si>
  <si>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</si>
  <si>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</si>
  <si>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</si>
  <si>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</si>
  <si>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</si>
  <si>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</si>
  <si>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</si>
  <si>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</si>
  <si>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</si>
  <si>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</si>
  <si>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</si>
  <si>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</si>
  <si>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</si>
  <si>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</si>
  <si>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</si>
  <si>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</si>
  <si>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</si>
  <si>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</si>
  <si>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</si>
  <si>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</si>
  <si>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</si>
  <si>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</si>
  <si>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</si>
  <si>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</si>
  <si>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</si>
  <si>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</si>
  <si>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</si>
  <si>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</si>
  <si>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</si>
  <si>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</si>
  <si>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</si>
  <si>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</si>
  <si>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</si>
  <si>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</si>
  <si>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</si>
  <si>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</si>
  <si>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</si>
  <si>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</si>
  <si>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</si>
  <si>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</si>
  <si>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</si>
  <si>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</si>
  <si>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</si>
  <si>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</si>
  <si>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</si>
  <si>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</si>
  <si>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</si>
  <si>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</si>
  <si>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</si>
  <si>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</si>
  <si>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</si>
  <si>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</si>
  <si>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</si>
  <si>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</si>
  <si>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</si>
  <si>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</si>
  <si>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</si>
  <si>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</si>
  <si>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</si>
  <si>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</si>
  <si>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</si>
  <si>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</si>
  <si>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</si>
  <si>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</si>
  <si>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</si>
  <si>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</si>
  <si>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</si>
  <si>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</si>
  <si>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</si>
  <si>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</si>
  <si>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</si>
  <si>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</si>
  <si>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</si>
  <si>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</si>
  <si>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</si>
  <si>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</si>
  <si>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</si>
  <si>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</si>
  <si>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</si>
  <si>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</si>
  <si>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</si>
  <si>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</si>
  <si>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</si>
  <si>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</si>
  <si>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</si>
  <si>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</si>
  <si>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</si>
  <si>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</si>
  <si>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</si>
  <si>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</si>
  <si>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</si>
  <si>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</si>
  <si>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</si>
  <si>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</si>
  <si>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</si>
  <si>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</si>
  <si>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</si>
  <si>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</si>
  <si>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</si>
  <si>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</si>
  <si>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</si>
  <si>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</si>
  <si>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</si>
  <si>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</si>
  <si>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</si>
  <si>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</si>
  <si>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</si>
  <si>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</si>
  <si>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</si>
  <si>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</si>
  <si>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</si>
  <si>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</si>
  <si>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</si>
  <si>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</si>
  <si>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</si>
  <si>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</si>
  <si>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</si>
  <si>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</si>
  <si>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</si>
  <si>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</si>
  <si>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</si>
  <si>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</si>
  <si>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</si>
  <si>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</si>
  <si>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</si>
  <si>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</si>
  <si>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</si>
  <si>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</si>
  <si>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</si>
  <si>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</si>
  <si>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</si>
  <si>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</si>
  <si>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</si>
  <si>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</si>
  <si>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</si>
  <si>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</si>
  <si>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</si>
  <si>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</si>
  <si>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</si>
  <si>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</si>
  <si>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</si>
  <si>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</si>
  <si>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</si>
  <si>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</si>
  <si>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</si>
  <si>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</si>
  <si>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</si>
  <si>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</si>
  <si>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</si>
  <si>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</si>
  <si>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</si>
  <si>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</si>
  <si>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</si>
  <si>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</si>
  <si>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</si>
  <si>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</si>
  <si>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</si>
  <si>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</si>
  <si>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</si>
  <si>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</si>
  <si>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</si>
  <si>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</si>
  <si>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</si>
  <si>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</si>
  <si>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</si>
  <si>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</si>
  <si>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</si>
  <si>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</si>
  <si>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</si>
  <si>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</si>
  <si>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</si>
  <si>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</si>
  <si>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</si>
  <si>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</si>
  <si>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</si>
  <si>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</si>
  <si>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</si>
  <si>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</si>
  <si>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</si>
  <si>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</si>
  <si>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</si>
  <si>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</si>
  <si>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</si>
  <si>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</si>
  <si>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</si>
  <si>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</si>
  <si>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</si>
  <si>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</si>
  <si>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</si>
  <si>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</si>
  <si>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</si>
  <si>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</si>
  <si>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</si>
  <si>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</si>
  <si>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</si>
  <si>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</si>
  <si>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</si>
  <si>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</si>
  <si>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</si>
  <si>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</si>
  <si>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</si>
  <si>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</si>
  <si>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</si>
  <si>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</si>
  <si>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</si>
  <si>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</si>
  <si>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</si>
  <si>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</si>
  <si>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</si>
  <si>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</si>
  <si>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</si>
  <si>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</si>
  <si>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</si>
  <si>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</si>
  <si>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</si>
  <si>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</si>
  <si>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</si>
  <si>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</si>
  <si>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</si>
  <si>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</si>
  <si>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</si>
  <si>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</si>
  <si>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</si>
  <si>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</si>
  <si>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</si>
  <si>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</si>
  <si>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</si>
  <si>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</si>
  <si>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</si>
  <si>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</si>
  <si>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</si>
  <si>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</si>
  <si>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</si>
  <si>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</si>
  <si>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</si>
  <si>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</si>
  <si>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</si>
  <si>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</si>
  <si>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</si>
  <si>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</si>
  <si>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</si>
  <si>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</si>
  <si>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</si>
  <si>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</si>
  <si>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</si>
  <si>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</si>
  <si>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</si>
  <si>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</si>
  <si>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</si>
  <si>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</si>
  <si>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</si>
  <si>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</si>
  <si>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</si>
  <si>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</si>
  <si>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</si>
  <si>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</si>
  <si>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</si>
  <si>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</si>
  <si>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</si>
  <si>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</si>
  <si>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</si>
  <si>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</si>
  <si>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</si>
  <si>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</si>
  <si>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</si>
  <si>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</si>
  <si>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</si>
  <si>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</si>
  <si>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</si>
  <si>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</si>
  <si>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</si>
  <si>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</si>
  <si>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</si>
  <si>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</si>
  <si>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</si>
  <si>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</si>
  <si>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</si>
  <si>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</si>
  <si>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</si>
  <si>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</si>
  <si>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</si>
  <si>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</si>
  <si>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</si>
  <si>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</si>
  <si>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</si>
  <si>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</si>
  <si>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</si>
  <si>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</si>
  <si>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</si>
  <si>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</si>
  <si>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</si>
  <si>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</si>
  <si>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</si>
  <si>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</si>
  <si>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</si>
  <si>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</si>
  <si>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</si>
  <si>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</si>
  <si>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</si>
  <si>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</si>
  <si>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</si>
  <si>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</si>
  <si>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</si>
  <si>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</si>
  <si>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</si>
  <si>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</si>
  <si>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</si>
  <si>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</si>
  <si>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</si>
  <si>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</si>
  <si>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</si>
  <si>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</si>
  <si>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</si>
  <si>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</si>
  <si>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</si>
  <si>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</si>
  <si>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</si>
  <si>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</si>
  <si>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</si>
  <si>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</si>
  <si>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</si>
  <si>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</si>
  <si>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</si>
  <si>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</si>
  <si>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</si>
  <si>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</si>
  <si>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</si>
  <si>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</si>
  <si>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</si>
  <si>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</si>
  <si>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</si>
  <si>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</si>
  <si>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</si>
  <si>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</si>
  <si>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</si>
  <si>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</si>
  <si>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</si>
  <si>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</si>
  <si>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</si>
  <si>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</si>
  <si>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</si>
  <si>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</si>
  <si>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</si>
  <si>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</si>
  <si>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</si>
  <si>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</si>
  <si>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</si>
  <si>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</si>
  <si>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</si>
  <si>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</si>
  <si>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</si>
  <si>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</si>
  <si>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</si>
  <si>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</si>
  <si>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</si>
  <si>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</si>
  <si>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</si>
  <si>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</si>
  <si>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</si>
  <si>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</si>
  <si>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</si>
  <si>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</si>
  <si>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</si>
  <si>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</si>
  <si>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</si>
  <si>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</si>
  <si>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</si>
  <si>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</si>
  <si>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</si>
  <si>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</si>
  <si>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</si>
  <si>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</si>
  <si>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</si>
  <si>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</si>
  <si>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</si>
  <si>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</si>
  <si>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</si>
  <si>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</si>
  <si>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</si>
  <si>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</si>
  <si>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</si>
  <si>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</si>
  <si>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</si>
  <si>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</si>
  <si>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</si>
  <si>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</si>
  <si>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</si>
  <si>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</si>
  <si>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</si>
  <si>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</si>
  <si>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</si>
  <si>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</si>
  <si>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</si>
  <si>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</si>
  <si>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</si>
  <si>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</si>
  <si>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</si>
  <si>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</si>
  <si>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</si>
  <si>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</si>
  <si>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</si>
  <si>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</si>
  <si>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</si>
  <si>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</si>
  <si>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</si>
  <si>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</si>
  <si>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</si>
  <si>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</si>
  <si>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</si>
  <si>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</si>
  <si>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</si>
  <si>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</si>
  <si>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</si>
  <si>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</si>
  <si>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</si>
  <si>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</si>
  <si>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</si>
  <si>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</si>
  <si>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</si>
  <si>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</si>
  <si>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</si>
  <si>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</si>
  <si>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</si>
  <si>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</si>
  <si>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</si>
  <si>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</si>
  <si>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</si>
  <si>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</si>
  <si>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</si>
  <si>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</si>
  <si>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</si>
  <si>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</si>
  <si>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</si>
  <si>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</si>
  <si>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</si>
  <si>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</si>
  <si>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</si>
  <si>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</si>
  <si>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</si>
  <si>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</si>
  <si>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</si>
  <si>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</si>
  <si>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</si>
  <si>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</si>
  <si>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</si>
  <si>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</si>
  <si>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</si>
  <si>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</si>
  <si>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</si>
  <si>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</si>
  <si>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</si>
  <si>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</si>
  <si>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</si>
  <si>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</si>
  <si>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</si>
  <si>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</si>
  <si>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</si>
  <si>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</si>
  <si>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</si>
  <si>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</si>
  <si>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</si>
  <si>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</si>
  <si>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</si>
  <si>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</si>
  <si>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</si>
  <si>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</si>
  <si>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</si>
  <si>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</si>
  <si>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</si>
  <si>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</si>
  <si>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</si>
  <si>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</si>
  <si>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</si>
  <si>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</si>
  <si>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</si>
  <si>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</si>
  <si>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</si>
  <si>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</si>
  <si>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</si>
  <si>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</si>
  <si>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</si>
  <si>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</si>
  <si>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</si>
  <si>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</si>
  <si>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</si>
  <si>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</si>
  <si>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</si>
  <si>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</si>
  <si>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</si>
  <si>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</si>
  <si>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</si>
  <si>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</si>
  <si>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</si>
  <si>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</si>
  <si>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</si>
  <si>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</si>
  <si>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</si>
  <si>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</si>
  <si>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</si>
  <si>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</si>
  <si>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</si>
  <si>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</si>
  <si>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</si>
  <si>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</si>
  <si>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</si>
  <si>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</si>
  <si>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</si>
  <si>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</si>
  <si>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</si>
  <si>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</si>
  <si>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</si>
  <si>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</si>
  <si>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</si>
  <si>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</si>
  <si>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</si>
  <si>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</si>
  <si>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</si>
  <si>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</si>
  <si>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</si>
  <si>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</si>
  <si>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</si>
  <si>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</si>
  <si>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</si>
  <si>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</si>
  <si>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</si>
  <si>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</si>
  <si>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</si>
  <si>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</si>
  <si>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</si>
  <si>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</si>
  <si>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</si>
  <si>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</si>
  <si>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</si>
  <si>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</si>
  <si>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</si>
  <si>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</si>
  <si>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</si>
  <si>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</si>
  <si>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</si>
  <si>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</si>
  <si>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</si>
  <si>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</si>
  <si>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</si>
  <si>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</si>
  <si>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</si>
  <si>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</si>
  <si>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</si>
  <si>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</si>
  <si>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</si>
  <si>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</si>
  <si>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</si>
  <si>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</si>
  <si>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</si>
  <si>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</si>
  <si>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</si>
  <si>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</si>
  <si>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</si>
  <si>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</si>
  <si>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</si>
  <si>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</si>
  <si>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</si>
  <si>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</si>
  <si>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</si>
  <si>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</si>
  <si>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</si>
  <si>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</si>
  <si>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</si>
  <si>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</si>
  <si>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</si>
  <si>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</si>
  <si>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</si>
  <si>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</si>
  <si>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</si>
  <si>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</si>
  <si>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</si>
  <si>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</si>
  <si>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</si>
  <si>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</si>
  <si>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</si>
  <si>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</si>
  <si>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</si>
  <si>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</si>
  <si>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</si>
  <si>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</si>
  <si>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</si>
  <si>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</si>
  <si>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</si>
  <si>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</si>
  <si>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</si>
  <si>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</si>
  <si>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</si>
  <si>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</si>
  <si>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</si>
  <si>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</si>
  <si>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</si>
  <si>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</si>
  <si>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</si>
  <si>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</si>
  <si>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</si>
  <si>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</si>
  <si>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</si>
  <si>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</si>
  <si>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</si>
  <si>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</si>
  <si>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</si>
  <si>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</si>
  <si>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</si>
  <si>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</si>
  <si>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</si>
  <si>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</si>
  <si>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</si>
  <si>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</si>
  <si>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</si>
  <si>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</si>
  <si>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</si>
  <si>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</si>
  <si>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</si>
  <si>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</si>
  <si>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</si>
  <si>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</si>
  <si>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</si>
  <si>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</si>
  <si>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</si>
  <si>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</si>
  <si>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</si>
  <si>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</si>
  <si>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</si>
  <si>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</si>
  <si>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</si>
  <si>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</si>
  <si>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</si>
  <si>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</si>
  <si>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</si>
  <si>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</si>
  <si>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</si>
  <si>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</si>
  <si>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</si>
  <si>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</si>
  <si>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</si>
  <si>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</si>
  <si>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</si>
  <si>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</si>
  <si>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</si>
  <si>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</si>
  <si>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</si>
  <si>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</si>
  <si>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</si>
  <si>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</si>
  <si>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</si>
  <si>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</si>
  <si>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</si>
  <si>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</si>
  <si>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</si>
  <si>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</si>
  <si>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</si>
  <si>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</si>
  <si>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</si>
  <si>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</si>
  <si>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</si>
  <si>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</si>
  <si>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</si>
  <si>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</si>
  <si>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</si>
  <si>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</si>
  <si>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</si>
  <si>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</si>
  <si>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</si>
  <si>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</si>
  <si>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</si>
  <si>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</si>
  <si>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</si>
  <si>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</si>
  <si>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</si>
  <si>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</si>
  <si>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</si>
  <si>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</si>
  <si>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</si>
  <si>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</si>
  <si>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</si>
  <si>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</si>
  <si>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</si>
  <si>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</si>
  <si>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</si>
  <si>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</si>
  <si>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</si>
  <si>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</si>
  <si>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</si>
  <si>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</si>
  <si>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</si>
  <si>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</si>
  <si>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</si>
  <si>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</si>
  <si>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</si>
  <si>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</si>
  <si>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</si>
  <si>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</si>
  <si>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</si>
  <si>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</si>
  <si>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</si>
  <si>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</si>
  <si>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</si>
  <si>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</si>
  <si>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</si>
  <si>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</si>
  <si>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</si>
  <si>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</si>
  <si>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</si>
  <si>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</si>
  <si>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</si>
  <si>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</si>
  <si>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</si>
  <si>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</si>
  <si>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</si>
  <si>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</si>
  <si>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</si>
  <si>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</si>
  <si>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</si>
  <si>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</si>
  <si>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</si>
  <si>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</si>
  <si>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</si>
  <si>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</si>
  <si>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</si>
  <si>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</si>
  <si>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</si>
  <si>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</si>
  <si>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</si>
  <si>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</si>
  <si>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</si>
  <si>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</si>
  <si>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</si>
  <si>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</si>
  <si>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</si>
  <si>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</si>
  <si>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</si>
  <si>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</si>
  <si>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</si>
  <si>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</si>
  <si>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</si>
  <si>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</si>
  <si>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</si>
  <si>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</si>
  <si>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</si>
  <si>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</si>
  <si>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</si>
  <si>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</si>
  <si>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</si>
  <si>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</si>
  <si>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</si>
  <si>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</si>
  <si>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</si>
  <si>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</si>
  <si>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</si>
  <si>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</si>
  <si>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</si>
  <si>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</si>
  <si>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</si>
  <si>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</si>
  <si>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</si>
  <si>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</si>
  <si>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</si>
  <si>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</si>
  <si>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</si>
  <si>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</si>
  <si>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</si>
  <si>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</si>
  <si>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</si>
  <si>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</si>
  <si>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</si>
  <si>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</si>
  <si>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</si>
  <si>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</si>
  <si>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</si>
  <si>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</si>
  <si>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</si>
  <si>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</si>
  <si>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</si>
  <si>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</si>
  <si>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</si>
  <si>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</si>
  <si>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</si>
  <si>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</si>
  <si>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</si>
  <si>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</si>
  <si>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</si>
  <si>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</si>
  <si>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</si>
  <si>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</si>
  <si>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</si>
  <si>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</si>
  <si>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</si>
  <si>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</si>
  <si>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</si>
  <si>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</si>
  <si>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</si>
  <si>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</si>
  <si>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</si>
  <si>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</si>
  <si>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</si>
  <si>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</si>
  <si>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</si>
  <si>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</si>
  <si>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</si>
  <si>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</si>
  <si>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</si>
  <si>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</si>
  <si>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</si>
  <si>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</si>
  <si>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</si>
  <si>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</si>
  <si>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</si>
  <si>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</si>
  <si>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</si>
  <si>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</si>
  <si>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</si>
  <si>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</si>
  <si>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</si>
  <si>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</si>
  <si>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</si>
  <si>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</si>
  <si>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</si>
  <si>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</si>
  <si>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</si>
  <si>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</si>
  <si>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</si>
  <si>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</si>
  <si>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</si>
  <si>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</si>
  <si>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</si>
  <si>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</si>
  <si>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</si>
  <si>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</si>
  <si>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</si>
  <si>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</si>
  <si>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</si>
  <si>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</si>
  <si>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</si>
  <si>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</si>
  <si>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</si>
  <si>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</si>
  <si>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</si>
  <si>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</si>
  <si>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</si>
  <si>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</si>
  <si>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</si>
  <si>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</si>
  <si>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</si>
  <si>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</si>
  <si>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</si>
  <si>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</si>
  <si>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</si>
  <si>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</si>
  <si>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</si>
  <si>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</si>
  <si>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</si>
  <si>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</si>
  <si>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</si>
  <si>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</si>
  <si>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</si>
  <si>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</si>
  <si>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</si>
  <si>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</si>
  <si>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</si>
  <si>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</si>
  <si>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</si>
  <si>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</si>
  <si>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</si>
  <si>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</si>
  <si>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</si>
  <si>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</si>
  <si>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</si>
  <si>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</si>
  <si>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</si>
  <si>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</si>
  <si>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</si>
  <si>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</si>
  <si>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</si>
  <si>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</si>
  <si>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</si>
  <si>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</si>
  <si>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</si>
  <si>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</si>
  <si>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</si>
  <si>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</si>
  <si>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</si>
  <si>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</si>
  <si>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</si>
  <si>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</si>
  <si>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</si>
  <si>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</si>
  <si>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</si>
  <si>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</si>
  <si>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</si>
  <si>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</si>
  <si>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</si>
  <si>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</si>
  <si>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</si>
  <si>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</si>
  <si>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</si>
  <si>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</si>
  <si>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</si>
  <si>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</si>
  <si>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</si>
  <si>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</si>
  <si>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</si>
  <si>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</si>
  <si>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</si>
  <si>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</si>
  <si>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</si>
  <si>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</si>
  <si>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</si>
  <si>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</si>
  <si>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</si>
  <si>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</si>
  <si>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</si>
  <si>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</si>
  <si>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</si>
  <si>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</si>
  <si>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</si>
  <si>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</si>
  <si>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</si>
  <si>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</si>
  <si>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</si>
  <si>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</si>
  <si>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</si>
  <si>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</si>
  <si>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</si>
  <si>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</si>
  <si>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</si>
  <si>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</si>
  <si>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</si>
  <si>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</si>
  <si>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</si>
  <si>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</si>
  <si>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</si>
  <si>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</si>
  <si>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</si>
  <si>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</si>
  <si>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</si>
  <si>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</si>
  <si>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</si>
  <si>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</si>
  <si>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</si>
  <si>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</si>
  <si>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</si>
  <si>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</si>
  <si>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</si>
  <si>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</si>
  <si>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</si>
  <si>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</si>
  <si>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</si>
  <si>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</si>
  <si>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</si>
  <si>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</si>
  <si>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</si>
  <si>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</si>
  <si>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</si>
  <si>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</si>
  <si>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</si>
  <si>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</si>
  <si>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</si>
  <si>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</si>
  <si>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</si>
  <si>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</si>
  <si>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</si>
  <si>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</si>
  <si>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</si>
  <si>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</si>
  <si>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</si>
  <si>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</si>
  <si>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</si>
  <si>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</si>
  <si>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</si>
  <si>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</si>
  <si>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</si>
  <si>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</si>
  <si>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</si>
  <si>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</si>
  <si>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</si>
  <si>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</si>
  <si>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</si>
  <si>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</si>
  <si>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</si>
  <si>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</si>
  <si>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</si>
  <si>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</si>
  <si>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</si>
  <si>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</si>
  <si>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</si>
  <si>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</si>
  <si>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</si>
  <si>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</si>
  <si>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</si>
  <si>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</si>
  <si>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</si>
  <si>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</si>
  <si>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</si>
  <si>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</si>
  <si>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</si>
  <si>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</si>
  <si>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</si>
  <si>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</si>
  <si>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</si>
  <si>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</si>
  <si>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</si>
  <si>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</si>
  <si>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</si>
  <si>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</si>
  <si>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</si>
  <si>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</si>
  <si>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</si>
  <si>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</si>
  <si>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</si>
  <si>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</si>
  <si>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</si>
  <si>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</si>
  <si>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</si>
  <si>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</si>
  <si>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</si>
  <si>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</si>
  <si>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</si>
  <si>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</si>
  <si>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</si>
  <si>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</si>
  <si>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</si>
  <si>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</si>
  <si>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</si>
  <si>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</si>
  <si>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</si>
  <si>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</si>
  <si>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</si>
  <si>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</si>
  <si>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</si>
  <si>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</si>
  <si>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</si>
  <si>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</si>
  <si>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</si>
  <si>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</si>
  <si>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</si>
  <si>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</si>
  <si>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</si>
  <si>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</si>
  <si>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</si>
  <si>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</si>
  <si>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</si>
  <si>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</si>
  <si>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</si>
  <si>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</si>
  <si>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</si>
  <si>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</si>
  <si>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</si>
  <si>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</si>
  <si>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</si>
  <si>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</si>
  <si>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</si>
  <si>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</si>
  <si>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</si>
  <si>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</si>
  <si>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</si>
  <si>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</si>
  <si>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</si>
  <si>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</si>
  <si>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</si>
  <si>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</si>
  <si>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</si>
  <si>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</si>
  <si>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</si>
  <si>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</si>
  <si>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</si>
  <si>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</si>
  <si>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</si>
  <si>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</si>
  <si>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</si>
  <si>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</si>
  <si>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</si>
  <si>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</si>
  <si>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</si>
  <si>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</si>
  <si>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</si>
  <si>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</si>
  <si>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</si>
  <si>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</si>
  <si>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</si>
  <si>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</si>
  <si>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</si>
  <si>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</si>
  <si>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</si>
  <si>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</si>
  <si>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</si>
  <si>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</si>
  <si>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</si>
  <si>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</si>
  <si>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</si>
  <si>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</si>
  <si>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</si>
  <si>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</si>
  <si>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</si>
  <si>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</si>
  <si>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</si>
  <si>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</si>
  <si>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</si>
  <si>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</si>
  <si>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</si>
  <si>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</si>
  <si>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</si>
  <si>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</si>
  <si>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</si>
  <si>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</si>
  <si>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</si>
  <si>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</si>
  <si>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</si>
  <si>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</si>
  <si>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</si>
  <si>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</si>
  <si>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</si>
  <si>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</si>
  <si>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</si>
  <si>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</si>
  <si>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</si>
  <si>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</si>
  <si>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</si>
  <si>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</si>
  <si>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</si>
  <si>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</si>
  <si>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</si>
  <si>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</si>
  <si>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</si>
  <si>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</si>
  <si>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</si>
  <si>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</si>
  <si>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</si>
  <si>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</si>
  <si>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</si>
  <si>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</si>
  <si>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</si>
  <si>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</si>
  <si>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</si>
  <si>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</si>
  <si>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</si>
  <si>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</si>
  <si>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</si>
  <si>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</si>
  <si>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</si>
  <si>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</si>
  <si>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</si>
  <si>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</si>
  <si>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</si>
  <si>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</si>
  <si>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</si>
  <si>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</si>
  <si>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</si>
  <si>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</si>
  <si>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</si>
  <si>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</si>
  <si>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</si>
  <si>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</si>
  <si>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</si>
  <si>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</si>
  <si>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</si>
  <si>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</si>
  <si>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</si>
  <si>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</si>
  <si>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</si>
  <si>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</si>
  <si>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</si>
  <si>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</si>
  <si>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</si>
  <si>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</si>
  <si>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</si>
  <si>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</si>
  <si>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</si>
  <si>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</si>
  <si>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</si>
  <si>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</si>
  <si>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</si>
  <si>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</si>
  <si>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</si>
  <si>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</si>
  <si>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</si>
  <si>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</si>
  <si>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</si>
  <si>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</si>
  <si>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</si>
  <si>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</si>
  <si>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</si>
  <si>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</si>
  <si>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</si>
  <si>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</si>
  <si>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</si>
  <si>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</si>
  <si>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</si>
  <si>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</si>
  <si>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</si>
  <si>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</si>
  <si>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</si>
  <si>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</si>
  <si>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</si>
  <si>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</si>
  <si>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</si>
  <si>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</si>
  <si>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</si>
  <si>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</si>
  <si>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</si>
  <si>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</si>
  <si>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</si>
  <si>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</si>
  <si>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</si>
  <si>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</si>
  <si>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</si>
  <si>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</si>
  <si>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</si>
  <si>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</si>
  <si>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</si>
  <si>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</si>
  <si>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</si>
  <si>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</si>
  <si>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</si>
  <si>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</si>
  <si>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</si>
  <si>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</si>
  <si>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</si>
  <si>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</si>
  <si>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</si>
  <si>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</si>
  <si>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</si>
  <si>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</si>
  <si>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</si>
  <si>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</si>
  <si>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</si>
  <si>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</si>
  <si>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</si>
  <si>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</si>
  <si>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</si>
  <si>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</si>
  <si>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</si>
  <si>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</si>
  <si>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</si>
  <si>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</si>
  <si>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</si>
  <si>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</si>
  <si>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</si>
  <si>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</si>
  <si>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</si>
  <si>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</si>
  <si>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</si>
  <si>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</si>
  <si>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</si>
  <si>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</si>
  <si>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</si>
  <si>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</si>
  <si>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</si>
  <si>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</si>
  <si>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</si>
  <si>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</si>
  <si>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</si>
  <si>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</si>
  <si>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</si>
  <si>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</si>
  <si>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</si>
  <si>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</si>
  <si>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</si>
  <si>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</si>
  <si>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</si>
  <si>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</si>
  <si>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</si>
  <si>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</si>
  <si>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</si>
  <si>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</si>
  <si>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</si>
  <si>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</si>
  <si>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</si>
  <si>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</si>
  <si>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</si>
  <si>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</si>
  <si>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</si>
  <si>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</si>
  <si>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</si>
  <si>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</si>
  <si>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</si>
  <si>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</si>
  <si>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</si>
  <si>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</si>
  <si>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</si>
  <si>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</si>
  <si>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</si>
  <si>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</si>
  <si>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</si>
  <si>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</si>
  <si>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</si>
  <si>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</si>
  <si>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</si>
  <si>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</si>
  <si>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</si>
  <si>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</si>
  <si>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</si>
  <si>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</si>
  <si>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</si>
  <si>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</si>
  <si>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</si>
  <si>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</si>
  <si>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</si>
  <si>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</si>
  <si>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</si>
  <si>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</si>
  <si>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</si>
  <si>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</si>
  <si>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</si>
  <si>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</si>
  <si>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</si>
  <si>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</si>
  <si>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</si>
  <si>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</si>
  <si>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</si>
  <si>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</si>
  <si>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</si>
  <si>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</si>
  <si>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</si>
  <si>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</si>
  <si>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</si>
  <si>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</si>
  <si>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</si>
  <si>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</si>
  <si>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</si>
  <si>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</si>
  <si>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</si>
  <si>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</si>
  <si>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</si>
  <si>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</si>
  <si>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</si>
  <si>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</si>
  <si>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</si>
  <si>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</si>
  <si>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</si>
  <si>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</si>
  <si>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</si>
  <si>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</si>
  <si>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</si>
  <si>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</si>
  <si>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</si>
  <si>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</si>
  <si>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</si>
  <si>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</si>
  <si>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</si>
  <si>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</si>
  <si>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</si>
  <si>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</si>
  <si>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</si>
  <si>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</si>
  <si>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</si>
  <si>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</si>
  <si>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</si>
  <si>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</si>
  <si>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</si>
  <si>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</si>
  <si>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</si>
  <si>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</si>
  <si>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</si>
  <si>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</si>
  <si>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</si>
  <si>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</si>
  <si>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</si>
  <si>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</si>
  <si>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</si>
  <si>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</si>
  <si>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</si>
  <si>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</si>
  <si>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</si>
  <si>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</si>
  <si>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</si>
  <si>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</si>
  <si>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</si>
  <si>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</si>
  <si>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</si>
  <si>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</si>
  <si>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</si>
  <si>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</si>
  <si>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</si>
  <si>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</si>
  <si>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</si>
  <si>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</si>
  <si>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</si>
  <si>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</si>
  <si>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</si>
  <si>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</si>
  <si>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</si>
  <si>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</si>
  <si>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</si>
  <si>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</si>
  <si>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</si>
  <si>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</si>
  <si>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</si>
  <si>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</si>
  <si>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</si>
  <si>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</si>
  <si>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</si>
  <si>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</si>
  <si>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</si>
  <si>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</si>
  <si>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</si>
  <si>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</si>
  <si>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</si>
  <si>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</si>
  <si>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</si>
  <si>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</si>
  <si>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</si>
  <si>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</si>
  <si>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</si>
  <si>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</si>
  <si>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</si>
  <si>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</si>
  <si>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</si>
  <si>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</si>
  <si>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</si>
  <si>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</si>
  <si>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</si>
  <si>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</si>
  <si>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</si>
  <si>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</si>
  <si>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</si>
  <si>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</si>
  <si>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</si>
  <si>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</si>
  <si>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</si>
  <si>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</si>
  <si>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</si>
  <si>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</si>
  <si>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</si>
  <si>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</si>
  <si>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</si>
  <si>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</si>
  <si>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</si>
  <si>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</si>
  <si>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</si>
  <si>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</si>
  <si>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</si>
  <si>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</si>
  <si>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</si>
  <si>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</si>
  <si>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</si>
  <si>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</si>
  <si>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</si>
  <si>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</si>
  <si>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</si>
  <si>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</si>
  <si>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</si>
  <si>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</si>
  <si>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</si>
  <si>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</si>
  <si>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</si>
  <si>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</si>
  <si>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</si>
  <si>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</si>
  <si>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</si>
  <si>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</si>
  <si>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</si>
  <si>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</si>
  <si>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</si>
  <si>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</si>
  <si>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</si>
  <si>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</si>
  <si>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</si>
  <si>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</si>
  <si>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</si>
  <si>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</si>
  <si>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</si>
  <si>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</si>
  <si>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</si>
  <si>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</si>
  <si>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</si>
  <si>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</si>
  <si>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</si>
  <si>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</si>
  <si>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</si>
  <si>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</si>
  <si>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</si>
  <si>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</si>
  <si>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</si>
  <si>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</si>
  <si>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</si>
  <si>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</si>
  <si>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</si>
  <si>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</si>
  <si>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</si>
  <si>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</si>
  <si>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</si>
  <si>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</si>
  <si>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</si>
  <si>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</si>
  <si>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</si>
  <si>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</si>
  <si>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</si>
  <si>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</si>
  <si>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</si>
  <si>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</si>
  <si>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</si>
  <si>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</si>
  <si>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</si>
  <si>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</si>
  <si>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</si>
  <si>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</si>
  <si>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</si>
  <si>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</si>
  <si>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</si>
  <si>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</si>
  <si>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</si>
  <si>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</si>
  <si>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</si>
  <si>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</si>
  <si>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</si>
  <si>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</si>
  <si>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</si>
  <si>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</si>
  <si>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</si>
  <si>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</si>
  <si>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</si>
  <si>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</si>
  <si>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</si>
  <si>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</si>
  <si>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</si>
  <si>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</si>
  <si>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</si>
  <si>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</si>
  <si>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</si>
  <si>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</si>
  <si>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</si>
  <si>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</si>
  <si>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</si>
  <si>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</si>
  <si>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</si>
  <si>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</si>
  <si>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</si>
  <si>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</si>
  <si>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</si>
  <si>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</si>
  <si>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</si>
  <si>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</si>
  <si>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</si>
  <si>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</si>
  <si>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</si>
  <si>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</si>
  <si>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</si>
  <si>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</si>
  <si>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</si>
  <si>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</si>
  <si>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</si>
  <si>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</si>
  <si>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</si>
  <si>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</si>
  <si>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</si>
  <si>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</si>
  <si>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</si>
  <si>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</si>
  <si>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</si>
  <si>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</si>
  <si>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</si>
  <si>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</si>
  <si>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</si>
  <si>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</si>
  <si>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</si>
  <si>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</si>
  <si>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</si>
  <si>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</si>
  <si>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</si>
  <si>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</si>
  <si>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</si>
  <si>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</si>
  <si>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</si>
  <si>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</si>
  <si>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</si>
  <si>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</si>
  <si>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</si>
  <si>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</si>
  <si>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</si>
  <si>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</si>
  <si>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</si>
  <si>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</si>
  <si>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</si>
  <si>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</si>
  <si>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</si>
  <si>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</si>
  <si>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</si>
  <si>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</si>
  <si>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</si>
  <si>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</si>
  <si>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</si>
  <si>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</si>
  <si>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</si>
  <si>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</si>
  <si>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</si>
  <si>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</si>
  <si>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</si>
  <si>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</si>
  <si>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</si>
  <si>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</si>
  <si>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</si>
  <si>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</si>
  <si>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</si>
  <si>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</si>
  <si>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</si>
  <si>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</si>
  <si>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</si>
  <si>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</si>
  <si>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</si>
  <si>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</si>
  <si>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</si>
  <si>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</si>
  <si>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</si>
  <si>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</si>
  <si>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</si>
  <si>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</si>
  <si>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</si>
  <si>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</si>
  <si>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</si>
  <si>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</si>
  <si>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</si>
  <si>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</si>
  <si>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</si>
  <si>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</si>
  <si>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</si>
  <si>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</si>
  <si>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</si>
  <si>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</si>
  <si>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</si>
  <si>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</si>
  <si>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</si>
  <si>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</si>
  <si>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</si>
  <si>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</si>
  <si>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</si>
  <si>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</si>
  <si>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</si>
  <si>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</si>
  <si>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</si>
  <si>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</si>
  <si>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</si>
  <si>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</si>
  <si>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</si>
  <si>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</si>
  <si>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</si>
  <si>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</si>
  <si>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</si>
  <si>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</si>
  <si>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</si>
  <si>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</si>
  <si>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</si>
  <si>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</si>
  <si>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</si>
  <si>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</si>
  <si>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</si>
  <si>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</si>
  <si>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</si>
  <si>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</si>
  <si>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</si>
  <si>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</si>
  <si>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</si>
  <si>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</si>
  <si>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</si>
  <si>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</si>
  <si>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</si>
  <si>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</si>
  <si>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</si>
  <si>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</si>
  <si>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</si>
  <si>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</si>
  <si>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</si>
  <si>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</si>
  <si>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</si>
  <si>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</si>
  <si>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</si>
  <si>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</si>
  <si>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</si>
  <si>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</si>
  <si>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</si>
  <si>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</si>
  <si>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</si>
  <si>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</si>
  <si>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</si>
  <si>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</si>
  <si>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</si>
  <si>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</si>
  <si>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</si>
  <si>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</si>
  <si>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</si>
  <si>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</si>
  <si>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</si>
  <si>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</si>
  <si>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</si>
  <si>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</si>
  <si>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</si>
  <si>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</si>
  <si>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</si>
  <si>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</si>
  <si>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</si>
  <si>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</si>
  <si>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</si>
  <si>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</si>
  <si>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</si>
  <si>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</si>
  <si>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</si>
  <si>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</si>
  <si>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</si>
  <si>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</si>
  <si>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</si>
  <si>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</si>
  <si>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</si>
  <si>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</si>
  <si>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</si>
  <si>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</si>
  <si>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</si>
  <si>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</si>
  <si>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</si>
  <si>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</si>
  <si>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</si>
  <si>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</si>
  <si>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</si>
  <si>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</si>
  <si>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</si>
  <si>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</si>
  <si>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</si>
  <si>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</si>
  <si>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</si>
  <si>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</si>
  <si>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</si>
  <si>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</si>
  <si>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</si>
  <si>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</si>
  <si>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</si>
  <si>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</si>
  <si>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</si>
  <si>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</si>
  <si>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</si>
  <si>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</si>
  <si>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</si>
  <si>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</si>
  <si>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</si>
  <si>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</si>
  <si>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</si>
  <si>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</si>
  <si>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</si>
  <si>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</si>
  <si>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</si>
  <si>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</si>
  <si>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</si>
  <si>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</si>
  <si>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</si>
  <si>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</si>
  <si>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</si>
  <si>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</si>
  <si>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</si>
  <si>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</si>
  <si>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</si>
  <si>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</si>
  <si>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</si>
  <si>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</si>
  <si>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</si>
  <si>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</si>
  <si>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</si>
  <si>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</si>
  <si>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</si>
  <si>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</si>
  <si>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</si>
  <si>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</si>
  <si>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</si>
  <si>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</si>
  <si>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</si>
  <si>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</si>
  <si>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</si>
  <si>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</si>
  <si>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</si>
  <si>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</si>
  <si>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</si>
  <si>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</si>
  <si>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</si>
  <si>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</si>
  <si>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</si>
  <si>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</si>
  <si>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</si>
  <si>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</si>
  <si>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</si>
  <si>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</si>
  <si>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</si>
  <si>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</si>
  <si>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</si>
  <si>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</si>
  <si>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</si>
  <si>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</si>
  <si>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</si>
  <si>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</si>
  <si>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</si>
  <si>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</si>
  <si>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</si>
  <si>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</si>
  <si>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</si>
  <si>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</si>
  <si>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</si>
  <si>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</si>
  <si>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</si>
  <si>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</si>
  <si>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</si>
  <si>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</si>
  <si>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</si>
  <si>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</si>
  <si>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</si>
  <si>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</si>
  <si>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</si>
  <si>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</si>
  <si>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</si>
  <si>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</si>
  <si>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</si>
  <si>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</si>
  <si>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</si>
  <si>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</si>
  <si>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</si>
  <si>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</si>
  <si>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</si>
  <si>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</si>
  <si>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</si>
  <si>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</si>
  <si>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</si>
  <si>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</si>
  <si>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</si>
  <si>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</si>
  <si>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</si>
  <si>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</si>
  <si>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</si>
  <si>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</si>
  <si>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</si>
  <si>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</si>
  <si>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</si>
  <si>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</si>
  <si>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</si>
  <si>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</si>
  <si>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</si>
  <si>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</si>
  <si>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</si>
  <si>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</si>
  <si>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</si>
  <si>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</si>
  <si>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</si>
  <si>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</si>
  <si>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</si>
  <si>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</si>
  <si>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</si>
  <si>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</si>
  <si>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</si>
  <si>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</si>
  <si>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</si>
  <si>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</si>
  <si>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</si>
  <si>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</si>
  <si>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</si>
  <si>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</si>
  <si>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</si>
  <si>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</si>
  <si>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</si>
  <si>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</si>
  <si>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</si>
  <si>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</si>
  <si>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</si>
  <si>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</si>
  <si>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</si>
  <si>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</si>
  <si>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</si>
  <si>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</si>
  <si>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</si>
  <si>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</si>
  <si>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</si>
  <si>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</si>
  <si>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</si>
  <si>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</si>
  <si>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</si>
  <si>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</si>
  <si>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</si>
  <si>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</si>
  <si>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</si>
  <si>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</si>
  <si>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</si>
  <si>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</si>
  <si>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</si>
  <si>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</si>
  <si>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</si>
  <si>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</si>
  <si>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</si>
  <si>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</si>
  <si>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</si>
  <si>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</si>
  <si>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</si>
  <si>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</si>
  <si>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</si>
  <si>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</si>
  <si>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</si>
  <si>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</si>
  <si>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</si>
  <si>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</si>
  <si>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</si>
  <si>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</si>
  <si>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</si>
  <si>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</si>
  <si>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</si>
  <si>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</si>
  <si>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</si>
  <si>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</si>
  <si>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</si>
  <si>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</si>
  <si>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</si>
  <si>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</si>
  <si>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</si>
  <si>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</si>
  <si>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</si>
  <si>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</si>
  <si>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</si>
  <si>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</si>
  <si>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</si>
  <si>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</si>
  <si>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</si>
  <si>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</si>
  <si>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</si>
  <si>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</si>
  <si>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</si>
  <si>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</si>
  <si>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</si>
  <si>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</si>
  <si>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</si>
  <si>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</si>
  <si>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</si>
  <si>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</si>
  <si>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</si>
  <si>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</si>
  <si>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</si>
  <si>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</si>
  <si>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</si>
  <si>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</si>
  <si>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</si>
  <si>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</si>
  <si>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</si>
  <si>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</si>
  <si>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</si>
  <si>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</si>
  <si>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</si>
  <si>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</si>
  <si>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</si>
  <si>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</si>
  <si>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</si>
  <si>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</si>
  <si>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</si>
  <si>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</si>
  <si>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</si>
  <si>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</si>
  <si>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</si>
  <si>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</si>
  <si>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</si>
  <si>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</si>
  <si>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</si>
  <si>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</si>
  <si>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</si>
  <si>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</si>
  <si>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</si>
  <si>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</si>
  <si>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</si>
  <si>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</si>
  <si>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</si>
  <si>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</si>
  <si>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</si>
  <si>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</si>
  <si>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</si>
  <si>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</si>
  <si>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</si>
  <si>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</si>
  <si>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</si>
  <si>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</si>
  <si>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</si>
  <si>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</si>
  <si>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</si>
  <si>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</si>
  <si>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</si>
  <si>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</si>
  <si>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</si>
  <si>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</si>
  <si>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</si>
  <si>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</si>
  <si>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</si>
  <si>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</si>
  <si>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</si>
  <si>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</si>
  <si>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</si>
  <si>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</si>
  <si>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</si>
  <si>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</si>
  <si>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</si>
  <si>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</si>
  <si>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</si>
  <si>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</si>
  <si>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</si>
  <si>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</si>
  <si>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</si>
  <si>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</si>
  <si>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</si>
  <si>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</si>
  <si>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</si>
  <si>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</si>
  <si>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</si>
  <si>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</si>
  <si>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</si>
  <si>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</si>
  <si>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</si>
  <si>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</si>
  <si>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</si>
  <si>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</si>
  <si>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</si>
  <si>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</si>
  <si>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</si>
  <si>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</si>
  <si>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</si>
  <si>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</si>
  <si>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</si>
  <si>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</si>
  <si>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</si>
  <si>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</si>
  <si>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</si>
  <si>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</si>
  <si>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</si>
  <si>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</si>
  <si>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</si>
  <si>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</si>
  <si>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</si>
  <si>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</si>
  <si>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</si>
  <si>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</si>
  <si>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</si>
  <si>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</si>
  <si>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</si>
  <si>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</si>
  <si>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</si>
  <si>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</si>
  <si>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</si>
  <si>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</si>
  <si>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</si>
  <si>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</si>
  <si>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</si>
  <si>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</si>
  <si>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</si>
  <si>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</si>
  <si>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</si>
  <si>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</si>
  <si>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</si>
  <si>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</si>
  <si>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</si>
  <si>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</si>
  <si>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</si>
  <si>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</si>
  <si>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</si>
  <si>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</si>
  <si>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</si>
  <si>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</si>
  <si>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</si>
  <si>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</si>
  <si>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</si>
  <si>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</si>
  <si>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</si>
  <si>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</si>
  <si>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</si>
  <si>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</si>
  <si>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</si>
  <si>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</si>
  <si>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</si>
  <si>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</si>
  <si>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</si>
  <si>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</si>
  <si>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</si>
  <si>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</si>
  <si>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</si>
  <si>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</si>
  <si>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</si>
  <si>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</si>
  <si>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</si>
  <si>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</si>
  <si>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</si>
  <si>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</si>
  <si>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</si>
  <si>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</si>
  <si>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</si>
  <si>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</si>
  <si>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</si>
  <si>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</si>
  <si>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</si>
  <si>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</si>
  <si>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</si>
  <si>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</si>
  <si>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</si>
  <si>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</si>
  <si>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</si>
  <si>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</si>
  <si>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</si>
  <si>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</si>
  <si>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</si>
  <si>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</si>
  <si>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</si>
  <si>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</si>
  <si>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</si>
  <si>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</si>
  <si>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</si>
  <si>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</si>
  <si>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</si>
  <si>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</si>
  <si>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</si>
  <si>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</si>
  <si>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</si>
  <si>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</si>
  <si>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</si>
  <si>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</si>
  <si>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</si>
  <si>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</si>
  <si>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</si>
  <si>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</si>
  <si>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</si>
  <si>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</si>
  <si>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</si>
  <si>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</si>
  <si>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</si>
  <si>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</si>
  <si>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</si>
  <si>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</si>
  <si>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</si>
  <si>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</si>
  <si>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</si>
  <si>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</si>
  <si>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</si>
  <si>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</si>
  <si>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</si>
  <si>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</si>
  <si>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</si>
  <si>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</si>
  <si>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</si>
  <si>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</si>
  <si>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</si>
  <si>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</si>
  <si>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</si>
  <si>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</si>
  <si>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</si>
  <si>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</si>
  <si>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</si>
  <si>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</si>
  <si>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</si>
  <si>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</si>
  <si>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</si>
  <si>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</si>
  <si>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</si>
  <si>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</si>
  <si>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</si>
  <si>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</si>
  <si>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</si>
  <si>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</si>
  <si>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</si>
  <si>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</si>
  <si>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</si>
  <si>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</si>
  <si>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</si>
  <si>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</si>
  <si>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</si>
  <si>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</si>
  <si>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</si>
  <si>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</si>
  <si>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</si>
  <si>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</si>
  <si>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</si>
  <si>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</si>
  <si>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</si>
  <si>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</si>
  <si>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</si>
  <si>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</si>
  <si>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</si>
  <si>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</si>
  <si>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</si>
  <si>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</si>
  <si>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</si>
  <si>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</si>
  <si>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</si>
  <si>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</si>
  <si>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</si>
  <si>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</si>
  <si>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</si>
  <si>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</si>
  <si>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</si>
  <si>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</si>
  <si>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</si>
  <si>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</si>
  <si>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</si>
  <si>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</si>
  <si>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</si>
  <si>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</si>
  <si>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</si>
  <si>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</si>
  <si>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</si>
  <si>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</si>
  <si>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</si>
  <si>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</si>
  <si>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</si>
  <si>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</si>
  <si>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</si>
  <si>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</si>
  <si>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</si>
  <si>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</si>
  <si>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</si>
  <si>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</si>
  <si>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</si>
  <si>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</si>
  <si>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</si>
  <si>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</si>
  <si>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</si>
  <si>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</si>
  <si>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</si>
  <si>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</si>
  <si>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</si>
  <si>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</si>
  <si>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</si>
  <si>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</si>
  <si>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</si>
  <si>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</si>
  <si>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</si>
  <si>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</si>
  <si>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</si>
  <si>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</si>
  <si>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</si>
  <si>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</si>
  <si>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</si>
  <si>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</si>
  <si>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</si>
  <si>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</si>
  <si>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</si>
  <si>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</si>
  <si>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</si>
  <si>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</si>
  <si>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</si>
  <si>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</si>
  <si>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</si>
  <si>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</si>
  <si>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</si>
  <si>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</si>
  <si>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</si>
  <si>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</si>
  <si>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</si>
  <si>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</si>
  <si>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</si>
  <si>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</si>
  <si>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</si>
  <si>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</si>
  <si>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</si>
  <si>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</si>
  <si>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</si>
  <si>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</si>
  <si>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</si>
  <si>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</si>
  <si>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</si>
  <si>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</si>
  <si>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</si>
  <si>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</si>
  <si>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</si>
  <si>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</si>
  <si>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</si>
  <si>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</si>
  <si>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</si>
  <si>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</si>
  <si>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</si>
  <si>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</si>
  <si>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</si>
  <si>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</si>
  <si>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</si>
  <si>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</si>
  <si>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</si>
  <si>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</si>
  <si>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</si>
  <si>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</si>
  <si>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</si>
  <si>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</si>
  <si>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</si>
  <si>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</si>
  <si>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</si>
  <si>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</si>
  <si>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</si>
  <si>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</si>
  <si>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</si>
  <si>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</si>
  <si>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</si>
  <si>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</si>
  <si>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</si>
  <si>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</si>
  <si>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</si>
  <si>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</si>
  <si>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</si>
  <si>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</si>
  <si>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</si>
  <si>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</si>
  <si>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</si>
  <si>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</si>
  <si>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</si>
  <si>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</si>
  <si>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</si>
  <si>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</si>
  <si>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</si>
  <si>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</si>
  <si>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</si>
  <si>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</si>
  <si>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</si>
  <si>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</si>
  <si>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</si>
  <si>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</si>
  <si>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</si>
  <si>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</si>
  <si>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</si>
  <si>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</si>
  <si>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</si>
  <si>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</si>
  <si>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</si>
  <si>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</si>
  <si>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</si>
  <si>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</si>
  <si>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</si>
  <si>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</si>
  <si>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</si>
  <si>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</si>
  <si>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</si>
  <si>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</si>
  <si>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</si>
  <si>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</si>
  <si>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</si>
  <si>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</si>
  <si>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</si>
  <si>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</si>
  <si>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</si>
  <si>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</si>
  <si>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</si>
  <si>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</si>
  <si>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</si>
  <si>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</si>
  <si>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</si>
  <si>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</si>
  <si>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</si>
  <si>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</si>
  <si>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</si>
  <si>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</si>
  <si>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</si>
  <si>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</si>
  <si>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</si>
  <si>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</si>
  <si>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</si>
  <si>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</si>
  <si>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</si>
  <si>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</si>
  <si>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</si>
  <si>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</si>
  <si>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</si>
  <si>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</si>
  <si>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</si>
  <si>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</si>
  <si>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</si>
  <si>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</si>
  <si>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</si>
  <si>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</si>
  <si>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</si>
  <si>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</si>
  <si>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</si>
  <si>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</si>
  <si>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</si>
  <si>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</si>
  <si>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</si>
  <si>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</si>
  <si>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</si>
  <si>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</si>
  <si>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</si>
  <si>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</si>
  <si>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</si>
  <si>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</si>
  <si>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</si>
  <si>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</si>
  <si>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</si>
  <si>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</si>
  <si>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</si>
  <si>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</si>
  <si>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</si>
  <si>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</si>
  <si>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</si>
  <si>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</si>
  <si>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</si>
  <si>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</si>
  <si>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</si>
  <si>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</si>
  <si>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</si>
  <si>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</si>
  <si>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</si>
  <si>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</si>
  <si>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</si>
  <si>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</si>
  <si>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</si>
  <si>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</si>
  <si>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</si>
  <si>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</si>
  <si>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</si>
  <si>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</si>
  <si>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</si>
  <si>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</si>
  <si>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</si>
  <si>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</si>
  <si>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</si>
  <si>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</si>
  <si>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</si>
  <si>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</si>
  <si>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</si>
  <si>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</si>
  <si>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</si>
  <si>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</si>
  <si>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</si>
  <si>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</si>
  <si>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</si>
  <si>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</si>
  <si>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</si>
  <si>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</si>
  <si>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</si>
  <si>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</si>
  <si>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</si>
  <si>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</si>
  <si>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</si>
  <si>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</si>
  <si>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</si>
  <si>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</si>
  <si>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</si>
  <si>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</si>
  <si>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</si>
  <si>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</si>
  <si>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</si>
  <si>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</si>
  <si>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</si>
  <si>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</si>
  <si>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</si>
  <si>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</si>
  <si>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</si>
  <si>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</si>
  <si>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</si>
  <si>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</si>
  <si>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</si>
  <si>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</si>
  <si>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</si>
  <si>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</si>
  <si>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</si>
  <si>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</si>
  <si>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</si>
  <si>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</si>
  <si>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</si>
  <si>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</si>
  <si>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</si>
  <si>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</si>
  <si>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</si>
  <si>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</si>
  <si>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</si>
  <si>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</si>
  <si>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</si>
  <si>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</si>
  <si>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</si>
  <si>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</si>
  <si>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</si>
  <si>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</si>
  <si>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</si>
  <si>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</si>
  <si>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</si>
  <si>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</si>
  <si>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</si>
  <si>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</si>
  <si>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</si>
  <si>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</si>
  <si>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</si>
  <si>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</si>
  <si>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</si>
  <si>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</si>
  <si>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</si>
  <si>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</si>
  <si>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</si>
  <si>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</si>
  <si>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</si>
  <si>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</si>
  <si>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</si>
  <si>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</si>
  <si>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</si>
  <si>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</si>
  <si>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</si>
  <si>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</si>
  <si>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</si>
  <si>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</si>
  <si>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</si>
  <si>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</si>
  <si>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</si>
  <si>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</si>
  <si>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</si>
  <si>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</si>
  <si>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</si>
  <si>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</si>
  <si>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</si>
  <si>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</si>
  <si>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</si>
  <si>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</si>
  <si>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</si>
  <si>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</si>
  <si>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</si>
  <si>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</si>
  <si>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</si>
  <si>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</si>
  <si>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</si>
  <si>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</si>
  <si>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</si>
  <si>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</si>
  <si>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</si>
  <si>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</si>
  <si>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</si>
  <si>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</si>
  <si>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</si>
  <si>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</si>
  <si>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</si>
  <si>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</si>
  <si>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</si>
  <si>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</si>
  <si>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</si>
  <si>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</si>
  <si>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</si>
  <si>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</si>
  <si>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</si>
  <si>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</si>
  <si>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</si>
  <si>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</si>
  <si>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</si>
  <si>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</si>
  <si>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</si>
  <si>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</si>
  <si>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</si>
  <si>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</si>
  <si>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</si>
  <si>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</si>
  <si>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</si>
  <si>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</si>
  <si>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</si>
  <si>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</si>
  <si>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</si>
  <si>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</si>
  <si>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</si>
  <si>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</si>
  <si>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</si>
  <si>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</si>
  <si>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</si>
  <si>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</si>
  <si>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</si>
  <si>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</si>
  <si>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</si>
  <si>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</si>
  <si>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</si>
  <si>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</si>
  <si>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</si>
  <si>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</si>
  <si>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</si>
  <si>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</si>
  <si>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</si>
  <si>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</si>
  <si>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</si>
  <si>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</si>
  <si>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</si>
  <si>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</si>
  <si>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</si>
  <si>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</si>
  <si>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</si>
  <si>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</si>
  <si>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</si>
  <si>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</si>
  <si>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</si>
  <si>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</si>
  <si>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</si>
  <si>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</si>
  <si>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</si>
  <si>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</si>
  <si>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</si>
  <si>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</si>
  <si>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</si>
  <si>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</si>
  <si>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</si>
  <si>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</si>
  <si>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</si>
  <si>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</si>
  <si>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</si>
  <si>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</si>
  <si>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</si>
  <si>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</si>
  <si>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</si>
  <si>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</si>
  <si>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</si>
  <si>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</si>
  <si>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</si>
  <si>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</si>
  <si>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</si>
  <si>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</si>
  <si>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</si>
  <si>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</si>
  <si>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</si>
  <si>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</si>
  <si>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</si>
  <si>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</si>
  <si>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</si>
  <si>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</si>
  <si>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</si>
  <si>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</si>
  <si>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</si>
  <si>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</si>
  <si>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</si>
  <si>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</si>
  <si>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</si>
  <si>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</si>
  <si>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</si>
  <si>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</si>
  <si>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</si>
  <si>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</si>
  <si>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</si>
  <si>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</si>
  <si>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</si>
  <si>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</si>
  <si>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</si>
  <si>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</si>
  <si>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</si>
  <si>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</si>
  <si>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</si>
  <si>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</si>
  <si>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</si>
  <si>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</si>
  <si>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</si>
  <si>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</si>
  <si>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</si>
  <si>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</si>
  <si>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</si>
  <si>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</si>
  <si>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</si>
  <si>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</si>
  <si>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</si>
  <si>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</si>
  <si>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</si>
  <si>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</si>
  <si>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</si>
  <si>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</si>
  <si>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</si>
  <si>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</si>
  <si>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</si>
  <si>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</si>
  <si>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</si>
  <si>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</si>
  <si>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</si>
  <si>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</si>
  <si>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</si>
  <si>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</si>
  <si>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</si>
  <si>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</si>
  <si>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</si>
  <si>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</si>
  <si>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</si>
  <si>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</si>
  <si>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</si>
  <si>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</si>
  <si>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</si>
  <si>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</si>
  <si>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</si>
  <si>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</si>
  <si>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</si>
  <si>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</si>
  <si>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</si>
  <si>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</si>
  <si>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</si>
  <si>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</si>
  <si>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</si>
  <si>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</si>
  <si>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</si>
  <si>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</si>
  <si>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</si>
  <si>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</si>
  <si>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</si>
  <si>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</si>
  <si>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</si>
  <si>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</si>
  <si>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</si>
  <si>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</si>
  <si>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</si>
  <si>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</si>
  <si>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</si>
  <si>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</si>
  <si>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</si>
  <si>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</si>
  <si>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</si>
  <si>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</si>
  <si>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</si>
  <si>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</si>
  <si>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</si>
  <si>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</si>
  <si>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</si>
  <si>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</si>
  <si>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</si>
  <si>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</si>
  <si>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</si>
  <si>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</si>
  <si>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</si>
  <si>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</si>
  <si>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</si>
  <si>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</si>
  <si>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</si>
  <si>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</si>
  <si>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</si>
  <si>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</si>
  <si>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</si>
  <si>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</si>
  <si>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</si>
  <si>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</si>
  <si>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</si>
  <si>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</si>
  <si>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</si>
  <si>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</si>
  <si>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</si>
  <si>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</si>
  <si>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</si>
  <si>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</si>
  <si>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</si>
  <si>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</si>
  <si>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</si>
  <si>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</si>
  <si>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</si>
  <si>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</si>
  <si>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</si>
  <si>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</si>
  <si>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</si>
  <si>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</si>
  <si>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</si>
  <si>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</si>
  <si>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</si>
  <si>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</si>
  <si>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</si>
  <si>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</si>
  <si>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</si>
  <si>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</si>
  <si>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</si>
  <si>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</si>
  <si>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</si>
  <si>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</si>
  <si>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</si>
  <si>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</si>
  <si>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</si>
  <si>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</si>
  <si>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</si>
  <si>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</si>
  <si>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</si>
  <si>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</si>
  <si>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</si>
  <si>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</si>
  <si>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</si>
  <si>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</si>
  <si>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</si>
  <si>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</si>
  <si>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</si>
  <si>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</si>
  <si>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</si>
  <si>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</si>
  <si>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</si>
  <si>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</si>
  <si>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</si>
  <si>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</si>
  <si>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</si>
  <si>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</si>
  <si>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</si>
  <si>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</si>
  <si>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</si>
  <si>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</si>
  <si>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</si>
  <si>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</si>
  <si>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</si>
  <si>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</si>
  <si>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</si>
  <si>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</si>
  <si>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</si>
  <si>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</si>
  <si>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</si>
  <si>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</si>
  <si>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</si>
  <si>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</si>
  <si>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</si>
  <si>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</si>
  <si>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</si>
  <si>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</si>
  <si>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</si>
  <si>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</si>
  <si>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</si>
  <si>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</si>
  <si>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</si>
  <si>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</si>
  <si>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</si>
  <si>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</si>
  <si>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</si>
  <si>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</si>
  <si>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</si>
  <si>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</si>
  <si>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</si>
  <si>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</si>
  <si>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</si>
  <si>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</si>
  <si>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</si>
  <si>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</si>
  <si>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</si>
  <si>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</si>
  <si>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</si>
  <si>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</si>
  <si>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</si>
  <si>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</si>
  <si>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</si>
  <si>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</si>
  <si>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</si>
  <si>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</si>
  <si>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</si>
  <si>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</si>
  <si>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</si>
  <si>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</si>
  <si>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</si>
  <si>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</si>
  <si>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</si>
  <si>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</si>
  <si>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</si>
  <si>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</si>
  <si>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</si>
  <si>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</si>
  <si>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</si>
  <si>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</si>
  <si>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</si>
  <si>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</si>
  <si>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</si>
  <si>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</si>
  <si>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</si>
  <si>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</si>
  <si>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</si>
  <si>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</si>
  <si>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</si>
  <si>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</si>
  <si>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</si>
  <si>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</si>
  <si>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</si>
  <si>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</si>
  <si>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</si>
  <si>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</si>
  <si>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</si>
  <si>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</si>
  <si>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</si>
  <si>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</si>
  <si>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</si>
  <si>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</si>
  <si>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</si>
  <si>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</si>
  <si>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</si>
  <si>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</si>
  <si>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</si>
  <si>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</si>
  <si>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</si>
  <si>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</si>
  <si>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</si>
  <si>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</si>
  <si>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</si>
  <si>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</si>
  <si>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</si>
  <si>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</si>
  <si>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</si>
  <si>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</si>
  <si>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</si>
  <si>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</si>
  <si>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</si>
  <si>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</si>
  <si>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</si>
  <si>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</si>
  <si>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</si>
  <si>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</si>
  <si>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</si>
  <si>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</si>
  <si>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</si>
  <si>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</si>
  <si>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</si>
  <si>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</si>
  <si>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</si>
  <si>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</si>
  <si>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</si>
  <si>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</si>
  <si>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</si>
  <si>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</si>
  <si>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</si>
  <si>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</si>
  <si>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</si>
  <si>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</si>
  <si>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</si>
  <si>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</si>
  <si>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</si>
  <si>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</si>
  <si>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</si>
  <si>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</si>
  <si>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</si>
  <si>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</si>
  <si>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</si>
  <si>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</si>
  <si>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</si>
  <si>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</si>
  <si>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</si>
  <si>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</si>
  <si>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</si>
  <si>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</si>
  <si>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</si>
  <si>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</si>
  <si>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</si>
  <si>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</si>
  <si>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</si>
  <si>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</si>
  <si>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</si>
  <si>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</si>
  <si>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</si>
  <si>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</si>
  <si>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</si>
  <si>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</si>
  <si>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</si>
  <si>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</si>
  <si>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</si>
  <si>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</si>
  <si>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</si>
  <si>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</si>
  <si>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</si>
  <si>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</si>
  <si>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</si>
  <si>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</si>
  <si>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</si>
  <si>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</si>
  <si>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</si>
  <si>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</si>
  <si>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</si>
  <si>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</si>
  <si>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</si>
  <si>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</si>
  <si>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</si>
  <si>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</si>
  <si>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</si>
  <si>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</si>
  <si>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</si>
  <si>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</si>
  <si>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</si>
  <si>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</si>
  <si>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</si>
  <si>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</si>
  <si>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</si>
  <si>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</si>
  <si>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</si>
  <si>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</si>
  <si>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</si>
  <si>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</si>
  <si>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</si>
  <si>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</si>
  <si>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</si>
  <si>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</si>
  <si>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</si>
  <si>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</si>
  <si>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</si>
  <si>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</si>
  <si>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</si>
  <si>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</si>
  <si>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</si>
  <si>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</si>
  <si>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</si>
  <si>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</si>
  <si>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</si>
  <si>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</si>
  <si>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</si>
  <si>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</si>
  <si>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</si>
  <si>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</si>
  <si>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</si>
  <si>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</si>
  <si>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</si>
  <si>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</si>
  <si>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</si>
  <si>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</si>
  <si>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</si>
  <si>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</si>
  <si>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</si>
  <si>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</si>
  <si>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</si>
  <si>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</si>
  <si>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</si>
  <si>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</si>
  <si>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</si>
  <si>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</si>
  <si>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</si>
  <si>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</si>
  <si>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</si>
  <si>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</si>
  <si>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</si>
  <si>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</si>
  <si>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</si>
  <si>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</si>
  <si>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</si>
  <si>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</si>
  <si>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</si>
  <si>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</si>
  <si>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</si>
  <si>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</si>
  <si>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</si>
  <si>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</si>
  <si>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</si>
  <si>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</si>
  <si>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</si>
  <si>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</si>
  <si>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</si>
  <si>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</si>
  <si>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</si>
  <si>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</si>
  <si>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</si>
  <si>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</si>
  <si>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</si>
  <si>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</si>
  <si>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</si>
  <si>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</si>
  <si>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</si>
  <si>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</si>
  <si>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</si>
  <si>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</si>
  <si>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</si>
  <si>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</si>
  <si>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</si>
  <si>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</si>
  <si>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</si>
  <si>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</si>
  <si>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</si>
  <si>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</si>
  <si>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</si>
  <si>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</si>
  <si>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</si>
  <si>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</si>
  <si>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</si>
  <si>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</si>
  <si>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</si>
  <si>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</si>
  <si>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</si>
  <si>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</si>
  <si>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</si>
  <si>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</si>
  <si>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</si>
  <si>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</si>
  <si>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</si>
  <si>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</si>
  <si>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</si>
  <si>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</si>
  <si>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</si>
  <si>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</si>
  <si>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</si>
  <si>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</si>
  <si>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</si>
  <si>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</si>
  <si>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</si>
  <si>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</si>
  <si>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</si>
  <si>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</si>
  <si>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</si>
  <si>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</si>
  <si>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</si>
  <si>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</si>
  <si>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</si>
  <si>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</si>
  <si>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</si>
  <si>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</si>
  <si>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</si>
  <si>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</si>
  <si>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</si>
  <si>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</si>
  <si>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</si>
  <si>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</si>
  <si>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</si>
  <si>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</si>
  <si>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</si>
  <si>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</si>
  <si>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</si>
  <si>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</si>
  <si>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</si>
  <si>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</si>
  <si>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</si>
  <si>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</si>
  <si>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</si>
  <si>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</si>
  <si>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</si>
  <si>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</si>
  <si>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</si>
  <si>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</si>
  <si>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</si>
  <si>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</si>
  <si>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</si>
  <si>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</si>
  <si>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</si>
  <si>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</si>
  <si>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</si>
  <si>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</si>
  <si>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</si>
  <si>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</si>
  <si>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</si>
  <si>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</si>
  <si>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</si>
  <si>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</si>
  <si>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</si>
  <si>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</si>
  <si>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</si>
  <si>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</si>
  <si>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</si>
  <si>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</si>
  <si>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</si>
  <si>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</si>
  <si>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</si>
  <si>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</si>
  <si>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</si>
  <si>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</si>
  <si>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</si>
  <si>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</si>
  <si>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</si>
  <si>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</si>
  <si>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</si>
  <si>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</si>
  <si>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</si>
  <si>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</si>
  <si>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</si>
  <si>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</si>
  <si>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</si>
  <si>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</si>
  <si>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</si>
  <si>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</si>
  <si>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</si>
  <si>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</si>
  <si>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</si>
  <si>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</si>
  <si>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</si>
  <si>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</si>
  <si>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</si>
  <si>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</si>
  <si>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</si>
  <si>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</si>
  <si>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</si>
  <si>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</si>
  <si>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</si>
  <si>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</si>
  <si>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</si>
  <si>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</si>
  <si>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</si>
  <si>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</si>
  <si>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</si>
  <si>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</si>
  <si>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</si>
  <si>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</si>
  <si>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</si>
  <si>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</si>
  <si>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</si>
  <si>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</si>
  <si>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</si>
  <si>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</si>
  <si>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</si>
  <si>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</si>
  <si>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</si>
  <si>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</si>
  <si>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</si>
  <si>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</si>
  <si>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</si>
  <si>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</si>
  <si>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</si>
  <si>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</si>
  <si>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</si>
  <si>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</si>
  <si>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</si>
  <si>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</si>
  <si>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</si>
  <si>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</si>
  <si>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</si>
  <si>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</si>
  <si>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</si>
  <si>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</si>
  <si>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</si>
  <si>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</si>
  <si>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</si>
  <si>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</si>
  <si>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</si>
  <si>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</si>
  <si>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</si>
  <si>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</si>
  <si>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</si>
  <si>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</si>
  <si>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</si>
  <si>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</si>
  <si>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</si>
  <si>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</si>
  <si>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</si>
  <si>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</si>
  <si>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</si>
  <si>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</si>
  <si>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</si>
  <si>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</si>
  <si>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</si>
  <si>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</si>
  <si>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</si>
  <si>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</si>
  <si>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</si>
  <si>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</si>
  <si>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</si>
  <si>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</si>
  <si>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</si>
  <si>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</si>
  <si>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</si>
  <si>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</si>
  <si>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</si>
  <si>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</si>
  <si>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</si>
  <si>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</si>
  <si>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</si>
  <si>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</si>
  <si>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</si>
  <si>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</si>
  <si>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</si>
  <si>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</si>
  <si>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</si>
  <si>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</si>
  <si>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</si>
  <si>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</si>
  <si>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</si>
  <si>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</si>
  <si>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</si>
  <si>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</si>
  <si>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</si>
  <si>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</si>
  <si>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</si>
  <si>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</si>
  <si>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</si>
  <si>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</si>
  <si>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</si>
  <si>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</si>
  <si>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</si>
  <si>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</si>
  <si>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</si>
  <si>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</si>
  <si>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</si>
  <si>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</si>
  <si>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</si>
  <si>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</si>
  <si>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</si>
  <si>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</si>
  <si>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</si>
  <si>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</si>
  <si>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</si>
  <si>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</si>
  <si>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</si>
  <si>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</si>
  <si>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</si>
  <si>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</si>
  <si>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</si>
  <si>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</si>
  <si>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</si>
  <si>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</si>
  <si>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</si>
  <si>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</si>
  <si>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</si>
  <si>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</si>
  <si>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</si>
  <si>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</si>
  <si>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</si>
  <si>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</si>
  <si>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</si>
  <si>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</si>
  <si>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</si>
  <si>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</si>
  <si>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</si>
  <si>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</si>
  <si>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</si>
  <si>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</si>
  <si>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</si>
  <si>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</si>
  <si>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</si>
  <si>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</si>
  <si>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</si>
  <si>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</si>
  <si>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</si>
  <si>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</si>
  <si>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</si>
  <si>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</si>
  <si>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</si>
  <si>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</si>
  <si>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</si>
  <si>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</si>
  <si>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</si>
  <si>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</si>
  <si>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</si>
  <si>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</si>
  <si>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</si>
  <si>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</si>
  <si>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</si>
  <si>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</si>
  <si>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</si>
  <si>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</si>
  <si>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</si>
  <si>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</si>
  <si>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</si>
  <si>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</si>
  <si>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</si>
  <si>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</si>
  <si>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</si>
  <si>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</si>
  <si>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</si>
  <si>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</si>
  <si>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</si>
  <si>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</si>
  <si>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</si>
  <si>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</si>
  <si>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</si>
  <si>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</si>
  <si>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</si>
  <si>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</si>
  <si>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</si>
  <si>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</si>
  <si>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</si>
  <si>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</si>
  <si>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</si>
  <si>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</si>
  <si>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</si>
  <si>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</si>
  <si>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</si>
  <si>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</si>
  <si>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</si>
  <si>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</si>
  <si>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</si>
  <si>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</si>
  <si>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</si>
  <si>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</si>
  <si>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</si>
  <si>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</si>
  <si>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</si>
  <si>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</si>
  <si>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</si>
  <si>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</si>
  <si>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</si>
  <si>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</si>
  <si>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</si>
  <si>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</si>
  <si>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</si>
  <si>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</si>
  <si>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</si>
  <si>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</si>
  <si>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</si>
  <si>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</si>
  <si>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</si>
  <si>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</si>
  <si>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</si>
  <si>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</si>
  <si>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</si>
  <si>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</si>
  <si>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</si>
  <si>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</si>
  <si>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</si>
  <si>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</si>
  <si>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</si>
  <si>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</si>
  <si>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</si>
  <si>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</si>
  <si>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</si>
  <si>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</si>
  <si>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</si>
  <si>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</si>
  <si>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</si>
  <si>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</si>
  <si>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</si>
  <si>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</si>
  <si>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</si>
  <si>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</si>
  <si>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</si>
  <si>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</si>
  <si>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</si>
  <si>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</si>
  <si>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</si>
  <si>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</si>
  <si>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</si>
  <si>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</si>
  <si>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</si>
  <si>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</si>
  <si>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</si>
  <si>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</si>
  <si>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</si>
  <si>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</si>
  <si>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</si>
  <si>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</si>
  <si>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</si>
  <si>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</si>
  <si>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</si>
  <si>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</si>
  <si>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</si>
  <si>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</si>
  <si>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</si>
  <si>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</si>
  <si>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</si>
  <si>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</si>
  <si>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</si>
  <si>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</si>
  <si>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</si>
  <si>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</si>
  <si>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</si>
  <si>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</si>
  <si>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</si>
  <si>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</si>
  <si>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</si>
  <si>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</si>
  <si>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</si>
  <si>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</si>
  <si>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</si>
  <si>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</si>
  <si>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</si>
  <si>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</si>
  <si>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</si>
  <si>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</si>
  <si>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</si>
  <si>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</si>
  <si>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</si>
  <si>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</si>
  <si>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</si>
  <si>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</si>
  <si>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</si>
  <si>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</si>
  <si>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</si>
  <si>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</si>
  <si>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</si>
  <si>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</si>
  <si>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</si>
  <si>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</si>
  <si>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</si>
  <si>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</si>
  <si>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</si>
  <si>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</si>
  <si>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</si>
  <si>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</si>
  <si>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</si>
  <si>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</si>
  <si>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</si>
  <si>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</si>
  <si>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</si>
  <si>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</si>
  <si>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</si>
  <si>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</si>
  <si>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</si>
  <si>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</si>
  <si>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</si>
  <si>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</si>
  <si>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</si>
  <si>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</si>
  <si>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</si>
  <si>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</si>
  <si>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</si>
  <si>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</si>
  <si>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</si>
  <si>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</si>
  <si>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</si>
  <si>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</si>
  <si>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</si>
  <si>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</si>
  <si>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</si>
  <si>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</si>
  <si>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</si>
  <si>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</si>
  <si>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</si>
  <si>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</si>
  <si>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</si>
  <si>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</si>
  <si>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</si>
  <si>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</si>
  <si>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</si>
  <si>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</si>
  <si>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</si>
  <si>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</si>
  <si>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</si>
  <si>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</si>
  <si>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</si>
  <si>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</si>
  <si>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</si>
  <si>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</si>
  <si>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</si>
  <si>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</si>
  <si>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</si>
  <si>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</si>
  <si>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</si>
  <si>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</si>
  <si>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</si>
  <si>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</si>
  <si>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</si>
  <si>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</si>
  <si>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</si>
  <si>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</si>
  <si>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</si>
  <si>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</si>
  <si>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</si>
  <si>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</si>
  <si>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</si>
  <si>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</si>
  <si>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</si>
  <si>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</si>
  <si>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</si>
  <si>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</si>
  <si>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</si>
  <si>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</si>
  <si>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</si>
  <si>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</si>
  <si>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</si>
  <si>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</si>
  <si>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</si>
  <si>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</si>
  <si>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</si>
  <si>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</si>
  <si>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</si>
  <si>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</si>
  <si>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</si>
  <si>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</si>
  <si>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</si>
  <si>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</si>
  <si>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</si>
  <si>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</si>
  <si>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</si>
  <si>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</si>
  <si>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</si>
  <si>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</si>
  <si>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</si>
  <si>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</si>
  <si>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</si>
  <si>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</si>
  <si>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</si>
  <si>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</si>
  <si>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</si>
  <si>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</si>
  <si>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</si>
  <si>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</si>
  <si>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</si>
  <si>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</si>
  <si>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</si>
  <si>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</si>
  <si>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</si>
  <si>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</si>
  <si>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</si>
  <si>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</si>
  <si>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</si>
  <si>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</si>
  <si>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</si>
  <si>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</si>
  <si>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</si>
  <si>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</si>
  <si>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</si>
  <si>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</si>
  <si>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</si>
  <si>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</si>
  <si>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</si>
  <si>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</si>
  <si>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</si>
  <si>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</si>
  <si>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</si>
  <si>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</si>
  <si>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</si>
  <si>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</si>
  <si>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</si>
  <si>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</si>
  <si>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</si>
  <si>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</si>
  <si>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</si>
  <si>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</si>
  <si>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</si>
  <si>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</si>
  <si>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</si>
  <si>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</si>
  <si>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</si>
  <si>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</si>
  <si>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</si>
  <si>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</si>
  <si>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</si>
  <si>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</si>
  <si>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</si>
  <si>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</si>
  <si>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</si>
  <si>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</si>
  <si>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</si>
  <si>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</si>
  <si>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</si>
  <si>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</si>
  <si>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</si>
  <si>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</si>
  <si>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</si>
  <si>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</si>
  <si>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</si>
  <si>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</si>
  <si>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</si>
  <si>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</si>
  <si>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</si>
  <si>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</si>
  <si>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</si>
  <si>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</si>
  <si>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</si>
  <si>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</si>
  <si>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</si>
  <si>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</si>
  <si>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</si>
  <si>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</si>
  <si>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</si>
  <si>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</si>
  <si>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</si>
  <si>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</si>
  <si>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</si>
  <si>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</si>
  <si>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</si>
  <si>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</si>
  <si>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</si>
  <si>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</si>
  <si>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</si>
  <si>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</si>
  <si>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</si>
  <si>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</si>
  <si>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</si>
  <si>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</si>
  <si>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</si>
  <si>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</si>
  <si>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</si>
  <si>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</si>
  <si>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</si>
  <si>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</si>
  <si>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</si>
  <si>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</si>
  <si>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</si>
  <si>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</si>
  <si>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</si>
  <si>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</si>
  <si>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</si>
  <si>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</si>
  <si>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</si>
  <si>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</si>
  <si>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</si>
  <si>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</si>
  <si>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</si>
  <si>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</si>
  <si>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</si>
  <si>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</si>
  <si>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</si>
  <si>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</si>
  <si>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</si>
  <si>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</si>
  <si>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</si>
  <si>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</si>
  <si>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</si>
  <si>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</si>
  <si>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</si>
  <si>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</si>
  <si>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</si>
  <si>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</si>
  <si>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</si>
  <si>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</si>
  <si>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</si>
  <si>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</si>
  <si>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</si>
  <si>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</si>
  <si>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</si>
  <si>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</si>
  <si>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</si>
  <si>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</si>
  <si>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</si>
  <si>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</si>
  <si>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</si>
  <si>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</si>
  <si>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</si>
  <si>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</si>
  <si>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</si>
  <si>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</si>
  <si>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</si>
  <si>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</si>
  <si>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</si>
  <si>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</si>
  <si>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</si>
  <si>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</si>
  <si>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</si>
  <si>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</si>
  <si>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</si>
  <si>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</si>
  <si>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</si>
  <si>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</si>
  <si>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</si>
  <si>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</si>
  <si>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</si>
  <si>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</si>
  <si>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</si>
  <si>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</si>
  <si>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</si>
  <si>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</si>
  <si>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</si>
  <si>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</si>
  <si>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</si>
  <si>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</si>
  <si>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</si>
  <si>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</si>
  <si>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</si>
  <si>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</si>
  <si>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</si>
  <si>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</si>
  <si>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</si>
  <si>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</si>
  <si>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</si>
  <si>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</si>
  <si>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</si>
  <si>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</si>
  <si>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</si>
  <si>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</si>
  <si>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</si>
  <si>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</si>
  <si>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</si>
  <si>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</si>
  <si>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</si>
  <si>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</si>
  <si>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</si>
  <si>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</si>
  <si>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</si>
  <si>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</si>
  <si>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</si>
  <si>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</si>
  <si>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</si>
  <si>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</si>
  <si>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</si>
  <si>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</si>
  <si>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</si>
  <si>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</si>
  <si>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</si>
  <si>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</si>
  <si>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</si>
  <si>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</si>
  <si>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</si>
  <si>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</si>
  <si>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</si>
  <si>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</si>
  <si>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</si>
  <si>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</si>
  <si>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</si>
  <si>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</si>
  <si>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</si>
  <si>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</si>
  <si>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</si>
  <si>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</si>
  <si>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</si>
  <si>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</si>
  <si>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</si>
  <si>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</si>
  <si>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</si>
  <si>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</si>
  <si>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</si>
  <si>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</si>
  <si>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</si>
  <si>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</si>
  <si>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</si>
  <si>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</si>
  <si>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</si>
  <si>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</si>
  <si>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</si>
  <si>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</si>
  <si>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</si>
  <si>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</si>
  <si>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</si>
  <si>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</si>
  <si>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</si>
  <si>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</si>
  <si>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</si>
  <si>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</si>
  <si>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</si>
  <si>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</si>
  <si>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</si>
  <si>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</si>
  <si>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</si>
  <si>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</si>
  <si>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</si>
  <si>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</si>
  <si>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</si>
  <si>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</si>
  <si>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</si>
  <si>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</si>
  <si>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</si>
  <si>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</si>
  <si>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</si>
  <si>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</si>
  <si>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</si>
  <si>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</si>
  <si>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</si>
  <si>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</si>
  <si>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</si>
  <si>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</si>
  <si>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</si>
  <si>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</si>
  <si>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</si>
  <si>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</si>
  <si>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</si>
  <si>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</si>
  <si>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</si>
  <si>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</si>
  <si>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</si>
  <si>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</si>
  <si>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</si>
  <si>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</si>
  <si>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</si>
  <si>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</si>
  <si>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</si>
  <si>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</si>
  <si>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</si>
  <si>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</si>
  <si>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</si>
  <si>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</si>
  <si>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</si>
  <si>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</si>
  <si>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</si>
  <si>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</si>
  <si>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</si>
  <si>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</si>
  <si>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</si>
  <si>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</si>
  <si>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</si>
  <si>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</si>
  <si>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</si>
  <si>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</si>
  <si>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</si>
  <si>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</si>
  <si>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</si>
  <si>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</si>
  <si>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</si>
  <si>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</si>
  <si>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</si>
  <si>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</si>
  <si>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</si>
  <si>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</si>
  <si>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</si>
  <si>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</si>
  <si>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</si>
  <si>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</si>
  <si>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</si>
  <si>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</si>
  <si>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</si>
  <si>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</si>
  <si>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</si>
  <si>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</si>
  <si>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</si>
  <si>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</si>
  <si>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</si>
  <si>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</si>
  <si>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</si>
  <si>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</si>
  <si>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</si>
  <si>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</si>
  <si>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</si>
  <si>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</si>
  <si>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</si>
  <si>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</si>
  <si>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</si>
  <si>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</si>
  <si>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</si>
  <si>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</si>
  <si>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</si>
  <si>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</si>
  <si>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</si>
  <si>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</si>
  <si>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</si>
  <si>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</si>
  <si>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</si>
  <si>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</si>
  <si>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</si>
  <si>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</si>
  <si>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</si>
  <si>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</si>
  <si>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</si>
  <si>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</si>
  <si>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</si>
  <si>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</si>
  <si>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</si>
  <si>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</si>
  <si>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</si>
  <si>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</si>
  <si>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</si>
  <si>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</si>
  <si>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</si>
  <si>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</si>
  <si>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</si>
  <si>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</si>
  <si>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</si>
  <si>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</si>
  <si>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</si>
  <si>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</si>
  <si>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</si>
  <si>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</si>
  <si>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</si>
  <si>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</si>
  <si>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</si>
  <si>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</si>
  <si>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</si>
  <si>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</si>
  <si>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</si>
  <si>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</si>
  <si>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</si>
  <si>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</si>
  <si>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</si>
  <si>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</si>
  <si>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</si>
  <si>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</si>
  <si>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</si>
  <si>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</si>
  <si>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</si>
  <si>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</si>
  <si>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</si>
  <si>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</si>
  <si>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</si>
  <si>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</si>
  <si>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</si>
  <si>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</si>
  <si>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</si>
  <si>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</si>
  <si>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</si>
  <si>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</si>
  <si>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</si>
  <si>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</si>
  <si>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</si>
  <si>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</si>
  <si>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</si>
  <si>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</si>
  <si>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</si>
  <si>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</si>
  <si>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</si>
  <si>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</si>
  <si>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</si>
  <si>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</si>
  <si>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</si>
  <si>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</si>
  <si>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</si>
  <si>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</si>
  <si>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</si>
  <si>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</si>
  <si>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</si>
  <si>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</si>
  <si>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</si>
  <si>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</si>
  <si>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</si>
  <si>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</si>
  <si>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</si>
  <si>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</si>
  <si>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</si>
  <si>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</si>
  <si>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</si>
  <si>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</si>
  <si>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</si>
  <si>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</si>
  <si>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</si>
  <si>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</si>
  <si>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</si>
  <si>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</si>
  <si>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</si>
  <si>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</si>
  <si>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</si>
  <si>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</si>
  <si>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</si>
  <si>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</si>
  <si>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</si>
  <si>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</si>
  <si>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</si>
  <si>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</si>
  <si>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</si>
  <si>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</si>
  <si>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</si>
  <si>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</si>
  <si>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</si>
  <si>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</si>
  <si>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</si>
  <si>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</si>
  <si>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</si>
  <si>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</si>
  <si>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</si>
  <si>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</si>
  <si>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</si>
  <si>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</si>
  <si>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</si>
  <si>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</si>
  <si>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</si>
  <si>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</si>
  <si>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</si>
  <si>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</si>
  <si>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</si>
  <si>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</si>
  <si>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</si>
  <si>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</si>
  <si>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</si>
  <si>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</si>
  <si>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</si>
  <si>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</si>
  <si>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</si>
  <si>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</si>
  <si>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</si>
  <si>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</si>
  <si>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</si>
  <si>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</si>
  <si>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</si>
  <si>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</si>
  <si>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</si>
  <si>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</si>
  <si>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</si>
  <si>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</si>
  <si>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</si>
  <si>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</si>
  <si>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</si>
  <si>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</si>
  <si>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</si>
  <si>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</si>
  <si>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</si>
  <si>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</si>
  <si>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</si>
  <si>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</si>
  <si>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</si>
  <si>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</si>
  <si>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</si>
  <si>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</si>
  <si>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</si>
  <si>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</si>
  <si>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</si>
  <si>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</si>
  <si>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</si>
  <si>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</si>
  <si>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</si>
  <si>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</si>
  <si>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</si>
  <si>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</si>
  <si>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</si>
  <si>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</si>
  <si>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</si>
  <si>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</si>
  <si>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</si>
  <si>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</si>
  <si>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</si>
  <si>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</si>
  <si>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</si>
  <si>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</si>
  <si>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</si>
  <si>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</si>
  <si>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</si>
  <si>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</si>
  <si>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</si>
  <si>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</si>
  <si>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</si>
  <si>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</si>
  <si>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</si>
  <si>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</si>
  <si>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</si>
  <si>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</si>
  <si>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</si>
  <si>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</si>
  <si>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</si>
  <si>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</si>
  <si>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</si>
  <si>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</si>
  <si>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</si>
  <si>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</si>
  <si>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</si>
  <si>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</si>
  <si>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</si>
  <si>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</si>
  <si>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</si>
  <si>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</si>
  <si>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</si>
  <si>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</si>
  <si>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</si>
  <si>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</si>
  <si>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</si>
  <si>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</si>
  <si>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</si>
  <si>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</si>
  <si>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</si>
  <si>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</si>
  <si>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</si>
  <si>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</si>
  <si>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</si>
  <si>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</si>
  <si>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</si>
  <si>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</si>
  <si>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</si>
  <si>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</si>
  <si>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</si>
  <si>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</si>
  <si>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</si>
  <si>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</si>
  <si>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</si>
  <si>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</si>
  <si>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</si>
  <si>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</si>
  <si>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</si>
  <si>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</si>
  <si>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</si>
  <si>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</si>
  <si>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</si>
  <si>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</si>
  <si>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</si>
  <si>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</si>
  <si>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</si>
  <si>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</si>
  <si>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</si>
  <si>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</si>
  <si>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</si>
  <si>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</si>
  <si>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</si>
  <si>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</si>
  <si>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</si>
  <si>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</si>
  <si>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</si>
  <si>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</si>
  <si>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</si>
  <si>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</si>
  <si>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</si>
  <si>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</si>
  <si>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</si>
  <si>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</si>
  <si>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</si>
  <si>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</si>
  <si>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</si>
  <si>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</si>
  <si>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</si>
  <si>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</si>
  <si>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</si>
  <si>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</si>
  <si>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</si>
  <si>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</si>
  <si>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</si>
  <si>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</si>
  <si>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</si>
  <si>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</si>
  <si>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</si>
  <si>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</si>
  <si>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</si>
  <si>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</si>
  <si>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</si>
  <si>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</si>
  <si>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</si>
  <si>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</si>
  <si>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</si>
  <si>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</si>
  <si>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</si>
  <si>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</si>
  <si>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</si>
  <si>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</si>
  <si>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</si>
  <si>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</si>
  <si>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</si>
  <si>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</si>
  <si>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</si>
  <si>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</si>
  <si>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</si>
  <si>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</si>
  <si>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</si>
  <si>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</si>
  <si>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</si>
  <si>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</si>
  <si>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</si>
  <si>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</si>
  <si>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</si>
  <si>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</si>
  <si>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</si>
  <si>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</si>
  <si>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</si>
  <si>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</si>
  <si>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</si>
  <si>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</si>
  <si>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</si>
  <si>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</si>
  <si>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</si>
  <si>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</si>
  <si>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</si>
  <si>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</si>
  <si>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</si>
  <si>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</si>
  <si>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</si>
  <si>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</si>
  <si>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</si>
  <si>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</si>
  <si>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</si>
  <si>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</si>
  <si>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</si>
  <si>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</si>
  <si>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</si>
  <si>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</si>
  <si>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</si>
  <si>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</si>
  <si>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</si>
  <si>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</si>
  <si>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</si>
  <si>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</si>
  <si>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</si>
  <si>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</si>
  <si>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</si>
  <si>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</si>
  <si>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</si>
  <si>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</si>
  <si>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</si>
  <si>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</si>
  <si>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</si>
  <si>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</si>
  <si>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</si>
  <si>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</si>
  <si>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</si>
  <si>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</si>
  <si>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</si>
  <si>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</si>
  <si>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</si>
  <si>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</si>
  <si>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</si>
  <si>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</si>
  <si>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</si>
  <si>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</si>
  <si>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</si>
  <si>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</si>
  <si>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</si>
  <si>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</si>
  <si>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</si>
  <si>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</si>
  <si>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</si>
  <si>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</si>
  <si>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</si>
  <si>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</si>
  <si>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</si>
  <si>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</si>
  <si>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</si>
  <si>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</si>
  <si>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</si>
  <si>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</si>
  <si>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</si>
  <si>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</si>
  <si>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</si>
  <si>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</si>
  <si>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</si>
  <si>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</si>
  <si>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</si>
  <si>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</si>
  <si>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</si>
  <si>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</si>
  <si>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</si>
  <si>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</si>
  <si>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</si>
  <si>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</si>
  <si>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</si>
  <si>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</si>
  <si>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</si>
  <si>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</si>
  <si>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</si>
  <si>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</si>
  <si>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</si>
  <si>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</si>
  <si>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</si>
  <si>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</si>
  <si>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</si>
  <si>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</si>
  <si>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</si>
  <si>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</si>
  <si>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</si>
  <si>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</si>
  <si>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</si>
  <si>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</si>
  <si>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</si>
  <si>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</si>
  <si>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</si>
  <si>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</si>
  <si>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</si>
  <si>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</si>
  <si>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</si>
  <si>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</si>
  <si>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</si>
  <si>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</si>
  <si>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</si>
  <si>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</si>
  <si>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</si>
  <si>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</si>
  <si>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</si>
  <si>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</si>
  <si>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</si>
  <si>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</si>
  <si>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</si>
  <si>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</si>
  <si>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</si>
  <si>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</si>
  <si>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</si>
  <si>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</si>
  <si>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</si>
  <si>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</si>
  <si>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</si>
  <si>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</si>
  <si>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</si>
  <si>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</si>
  <si>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</si>
  <si>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</si>
  <si>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</si>
  <si>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</si>
  <si>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</si>
  <si>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</si>
  <si>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</si>
  <si>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</si>
  <si>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</si>
  <si>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</si>
  <si>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</si>
  <si>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</si>
  <si>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</si>
  <si>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</si>
  <si>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</si>
  <si>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</si>
  <si>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</si>
  <si>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</si>
  <si>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</si>
  <si>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</si>
  <si>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</si>
  <si>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</si>
  <si>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</si>
  <si>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</si>
  <si>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</si>
  <si>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</si>
  <si>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</si>
  <si>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</si>
  <si>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</si>
  <si>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</si>
  <si>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</si>
  <si>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</si>
  <si>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</si>
  <si>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</si>
  <si>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</si>
  <si>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</si>
  <si>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</si>
  <si>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</si>
  <si>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</si>
  <si>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</si>
  <si>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</si>
  <si>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</si>
  <si>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</si>
  <si>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</si>
  <si>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</si>
  <si>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</si>
  <si>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</si>
  <si>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</si>
  <si>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</si>
  <si>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</si>
  <si>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</si>
  <si>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</si>
  <si>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</si>
  <si>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</si>
  <si>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</si>
  <si>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</si>
  <si>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</si>
  <si>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</si>
  <si>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</si>
  <si>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</si>
  <si>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</si>
  <si>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</si>
  <si>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</si>
  <si>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</si>
  <si>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</si>
  <si>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</si>
  <si>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</si>
  <si>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</si>
  <si>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</si>
  <si>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</si>
  <si>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</si>
  <si>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</si>
  <si>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</si>
  <si>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</si>
  <si>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</si>
  <si>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</si>
  <si>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</si>
  <si>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</si>
  <si>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</si>
  <si>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</si>
  <si>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</si>
  <si>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</si>
  <si>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</si>
  <si>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</si>
  <si>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</si>
  <si>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</si>
  <si>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</si>
  <si>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</si>
  <si>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</si>
  <si>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</si>
  <si>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</si>
  <si>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</si>
  <si>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</si>
  <si>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</si>
  <si>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</si>
  <si>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</si>
  <si>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</si>
  <si>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</si>
  <si>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</si>
  <si>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</si>
  <si>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</si>
  <si>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</si>
  <si>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</si>
  <si>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</si>
  <si>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</si>
  <si>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</si>
  <si>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</si>
  <si>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</si>
  <si>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</si>
  <si>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</si>
  <si>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</si>
  <si>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</si>
  <si>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</si>
  <si>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</si>
  <si>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</si>
  <si>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</si>
  <si>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</si>
  <si>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</si>
  <si>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</si>
  <si>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</si>
  <si>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</si>
  <si>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</si>
  <si>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</si>
  <si>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</si>
  <si>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</si>
  <si>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</si>
  <si>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</si>
  <si>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</si>
  <si>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</si>
  <si>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</si>
  <si>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</si>
  <si>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</si>
  <si>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</si>
  <si>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</si>
  <si>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</si>
  <si>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</si>
  <si>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</si>
  <si>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</si>
  <si>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</si>
  <si>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</si>
  <si>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</si>
  <si>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</si>
  <si>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</si>
  <si>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</si>
  <si>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</si>
  <si>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</si>
  <si>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</si>
  <si>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</si>
  <si>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</si>
  <si>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</si>
  <si>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</si>
  <si>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</si>
  <si>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</si>
  <si>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</si>
  <si>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</si>
  <si>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</si>
  <si>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</si>
  <si>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</si>
  <si>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</si>
  <si>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</si>
  <si>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</si>
  <si>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</si>
  <si>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</si>
  <si>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</si>
  <si>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</si>
  <si>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</si>
  <si>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</si>
  <si>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</si>
  <si>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</si>
  <si>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</si>
  <si>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</si>
  <si>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</si>
  <si>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</si>
  <si>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</si>
  <si>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</si>
  <si>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</si>
  <si>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</si>
  <si>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</si>
  <si>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</si>
  <si>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</si>
  <si>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</si>
  <si>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</si>
  <si>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</si>
  <si>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</si>
  <si>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</si>
  <si>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</si>
  <si>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</si>
  <si>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</si>
  <si>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</si>
  <si>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</si>
  <si>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</si>
  <si>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</si>
  <si>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</si>
  <si>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</si>
  <si>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</si>
  <si>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</si>
  <si>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</si>
  <si>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</si>
  <si>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</si>
  <si>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</si>
  <si>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</si>
  <si>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</si>
  <si>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</si>
  <si>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</si>
  <si>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</si>
  <si>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</si>
  <si>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</si>
  <si>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</si>
  <si>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</si>
  <si>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</si>
  <si>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</si>
  <si>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</si>
  <si>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</si>
  <si>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</si>
  <si>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</si>
  <si>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</si>
  <si>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</si>
  <si>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</si>
  <si>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</si>
  <si>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</si>
  <si>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</si>
  <si>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</si>
  <si>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</si>
  <si>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</si>
  <si>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</si>
  <si>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</si>
  <si>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</si>
  <si>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</si>
  <si>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</si>
  <si>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</si>
  <si>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</si>
  <si>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</si>
  <si>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</si>
  <si>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</si>
  <si>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</si>
  <si>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</si>
  <si>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</si>
  <si>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</si>
  <si>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</si>
  <si>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</si>
  <si>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</si>
  <si>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</si>
  <si>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</si>
  <si>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</si>
  <si>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</si>
  <si>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</si>
  <si>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</si>
  <si>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</si>
  <si>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</si>
  <si>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</si>
  <si>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</si>
  <si>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</si>
  <si>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</si>
  <si>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</si>
  <si>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</si>
  <si>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</si>
  <si>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</si>
  <si>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</si>
  <si>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</si>
  <si>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</si>
  <si>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</si>
  <si>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</si>
  <si>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</si>
  <si>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</si>
  <si>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</si>
  <si>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</si>
  <si>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</si>
  <si>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</si>
  <si>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</si>
  <si>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</si>
  <si>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</si>
  <si>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</si>
  <si>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</si>
  <si>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</si>
  <si>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</si>
  <si>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</si>
  <si>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</si>
  <si>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</si>
  <si>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</si>
  <si>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</si>
  <si>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</si>
  <si>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</si>
  <si>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</si>
  <si>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</si>
  <si>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</si>
  <si>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</si>
  <si>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</si>
  <si>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</si>
  <si>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</si>
  <si>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</si>
  <si>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</si>
  <si>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</si>
  <si>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</si>
  <si>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</si>
  <si>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</si>
  <si>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</si>
  <si>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</si>
  <si>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</si>
  <si>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</si>
  <si>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</si>
  <si>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</si>
  <si>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</si>
  <si>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</si>
  <si>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</si>
  <si>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</si>
  <si>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</si>
  <si>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</si>
  <si>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</si>
  <si>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</si>
  <si>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</si>
  <si>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</si>
  <si>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</si>
  <si>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</si>
  <si>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</si>
  <si>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</si>
  <si>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</si>
  <si>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</si>
  <si>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</si>
  <si>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</si>
  <si>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</si>
  <si>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</si>
  <si>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</si>
  <si>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</si>
  <si>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</si>
  <si>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</si>
  <si>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</si>
  <si>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</si>
  <si>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</si>
  <si>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</si>
  <si>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</si>
  <si>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</si>
  <si>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</si>
  <si>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</si>
  <si>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</si>
  <si>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</si>
  <si>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</si>
  <si>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</si>
  <si>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</si>
  <si>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</si>
  <si>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</si>
  <si>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</si>
  <si>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</si>
  <si>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</si>
  <si>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</si>
  <si>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</si>
  <si>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</si>
  <si>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</si>
  <si>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</si>
  <si>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</si>
  <si>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</si>
  <si>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</si>
  <si>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</si>
  <si>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</si>
  <si>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</si>
  <si>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</si>
  <si>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</si>
  <si>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</si>
  <si>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</si>
  <si>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</si>
  <si>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</si>
  <si>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</si>
  <si>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</si>
  <si>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</si>
  <si>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</si>
  <si>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</si>
  <si>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</si>
  <si>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</si>
  <si>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</si>
  <si>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</si>
  <si>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</si>
  <si>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</si>
  <si>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</si>
  <si>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</si>
  <si>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</si>
  <si>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</si>
  <si>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</si>
  <si>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</si>
  <si>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</si>
  <si>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</si>
  <si>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</si>
  <si>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</si>
  <si>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</si>
  <si>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</si>
  <si>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</si>
  <si>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</si>
  <si>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</si>
  <si>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</si>
  <si>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</si>
  <si>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</si>
  <si>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</si>
  <si>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</si>
  <si>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</si>
  <si>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</si>
  <si>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</si>
  <si>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</si>
  <si>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</si>
  <si>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</si>
  <si>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</si>
  <si>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</si>
  <si>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</si>
  <si>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</si>
  <si>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</si>
  <si>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</si>
  <si>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</si>
  <si>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</si>
  <si>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</si>
  <si>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</si>
  <si>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</si>
  <si>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</si>
  <si>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</si>
  <si>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</si>
  <si>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</si>
  <si>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</si>
  <si>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</si>
  <si>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</si>
  <si>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</si>
  <si>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</si>
  <si>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</si>
  <si>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</si>
  <si>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</si>
  <si>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</si>
  <si>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</si>
  <si>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</si>
  <si>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</si>
  <si>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</si>
  <si>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</si>
  <si>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</si>
  <si>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</si>
  <si>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</si>
  <si>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</si>
  <si>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</si>
  <si>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</si>
  <si>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</si>
  <si>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</si>
  <si>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</si>
  <si>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</si>
  <si>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</si>
  <si>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</si>
  <si>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</si>
  <si>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</si>
  <si>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</si>
  <si>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</si>
  <si>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</si>
  <si>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</si>
  <si>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</si>
  <si>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</si>
  <si>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</si>
  <si>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</si>
  <si>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</si>
  <si>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</si>
  <si>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</si>
  <si>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</si>
  <si>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</si>
  <si>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</si>
  <si>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</si>
  <si>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</si>
  <si>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</si>
  <si>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</si>
  <si>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</si>
  <si>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</si>
  <si>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</si>
  <si>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</si>
  <si>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</si>
  <si>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</si>
  <si>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</si>
  <si>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</si>
  <si>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</si>
  <si>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</si>
  <si>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</si>
  <si>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</si>
  <si>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</si>
  <si>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</si>
  <si>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</si>
  <si>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</si>
  <si>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</si>
  <si>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</si>
  <si>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</si>
  <si>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</si>
  <si>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</si>
  <si>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</si>
  <si>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</si>
  <si>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</si>
  <si>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</si>
  <si>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</si>
  <si>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</si>
  <si>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</si>
  <si>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</si>
  <si>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</si>
  <si>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</si>
  <si>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</si>
  <si>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</si>
  <si>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</si>
  <si>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</si>
  <si>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</si>
  <si>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</si>
  <si>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</si>
  <si>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</si>
  <si>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</si>
  <si>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</si>
  <si>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</si>
  <si>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</si>
  <si>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</si>
  <si>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</si>
  <si>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</si>
  <si>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</si>
  <si>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</si>
  <si>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</si>
  <si>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</si>
  <si>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</si>
  <si>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</si>
  <si>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</si>
  <si>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</si>
  <si>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</si>
  <si>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</si>
  <si>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</si>
  <si>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</si>
  <si>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</si>
  <si>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</si>
  <si>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</si>
  <si>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</si>
  <si>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</si>
  <si>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</si>
  <si>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</si>
  <si>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</si>
  <si>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</si>
  <si>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</si>
  <si>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</si>
  <si>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</si>
  <si>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</si>
  <si>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</si>
  <si>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</si>
  <si>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</si>
  <si>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</si>
  <si>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</si>
  <si>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</si>
  <si>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</si>
  <si>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</si>
  <si>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</si>
  <si>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</si>
  <si>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</si>
  <si>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</si>
  <si>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</si>
  <si>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</si>
  <si>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</si>
  <si>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</si>
  <si>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</si>
  <si>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</si>
  <si>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</si>
  <si>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</si>
  <si>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</si>
  <si>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</si>
  <si>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</si>
  <si>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</si>
  <si>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</si>
  <si>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</si>
  <si>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</si>
  <si>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</si>
  <si>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</si>
  <si>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</si>
  <si>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</si>
  <si>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</si>
  <si>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</si>
  <si>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</si>
  <si>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</si>
  <si>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</si>
  <si>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</si>
  <si>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</si>
  <si>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</si>
  <si>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</si>
  <si>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</si>
  <si>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</si>
  <si>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</si>
  <si>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</si>
  <si>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</si>
  <si>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</si>
  <si>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</si>
  <si>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</si>
  <si>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</si>
  <si>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</si>
  <si>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</si>
  <si>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</si>
  <si>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</si>
  <si>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</si>
  <si>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</si>
  <si>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</si>
  <si>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</si>
  <si>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</si>
  <si>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</si>
  <si>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</si>
  <si>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</si>
  <si>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</si>
  <si>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</si>
  <si>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</si>
  <si>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</si>
  <si>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</si>
  <si>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</si>
  <si>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</si>
  <si>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</si>
  <si>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</si>
  <si>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</si>
  <si>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</si>
  <si>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</si>
  <si>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</si>
  <si>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</si>
  <si>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</si>
  <si>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</si>
  <si>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</si>
  <si>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</si>
  <si>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</si>
  <si>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</si>
  <si>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</si>
  <si>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</si>
  <si>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</si>
  <si>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</si>
  <si>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</si>
  <si>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</si>
  <si>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</si>
  <si>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</si>
  <si>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</si>
  <si>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</si>
  <si>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</si>
  <si>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</si>
  <si>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</si>
  <si>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</si>
  <si>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</si>
  <si>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</si>
  <si>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</si>
  <si>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</si>
  <si>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</si>
  <si>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</si>
  <si>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</si>
  <si>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</si>
  <si>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</si>
  <si>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</si>
  <si>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</si>
  <si>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</si>
  <si>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</si>
  <si>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</si>
  <si>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</si>
  <si>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</si>
  <si>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</si>
  <si>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</si>
  <si>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</si>
  <si>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</si>
  <si>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</si>
  <si>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</si>
  <si>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</si>
  <si>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</si>
  <si>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</si>
  <si>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</si>
  <si>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</si>
  <si>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</si>
  <si>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</si>
  <si>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</si>
  <si>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</si>
  <si>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</si>
  <si>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</si>
  <si>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</si>
  <si>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</si>
  <si>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</si>
  <si>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</si>
  <si>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</si>
  <si>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</si>
  <si>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</si>
  <si>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</si>
  <si>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</si>
  <si>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</si>
  <si>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</si>
  <si>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</si>
  <si>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</si>
  <si>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</si>
  <si>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</si>
  <si>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</si>
  <si>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</si>
  <si>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</si>
  <si>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</si>
  <si>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</si>
  <si>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</si>
  <si>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</si>
  <si>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</si>
  <si>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</si>
  <si>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</si>
  <si>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</si>
  <si>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</si>
  <si>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</si>
  <si>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</si>
  <si>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</si>
  <si>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</si>
  <si>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</si>
  <si>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</si>
  <si>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</si>
  <si>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</si>
  <si>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</si>
  <si>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</si>
  <si>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</si>
  <si>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</si>
  <si>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</si>
  <si>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</si>
  <si>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</si>
  <si>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</si>
  <si>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</si>
  <si>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</si>
  <si>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</si>
  <si>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</si>
  <si>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</si>
  <si>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</si>
  <si>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</si>
  <si>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</si>
  <si>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</si>
  <si>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</si>
  <si>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</si>
  <si>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</si>
  <si>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</si>
  <si>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</si>
  <si>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</si>
  <si>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</si>
  <si>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</si>
  <si>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</si>
  <si>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</si>
  <si>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</si>
  <si>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</si>
  <si>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</si>
  <si>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</si>
  <si>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</si>
  <si>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</si>
  <si>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</si>
  <si>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</si>
  <si>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</si>
  <si>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</si>
  <si>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</si>
  <si>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</si>
  <si>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</si>
  <si>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</si>
  <si>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</si>
  <si>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</si>
  <si>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</si>
  <si>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</si>
  <si>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</si>
  <si>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</si>
  <si>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</si>
  <si>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</si>
  <si>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</si>
  <si>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</si>
  <si>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</si>
  <si>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</si>
  <si>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</si>
  <si>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</si>
  <si>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</si>
  <si>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</si>
  <si>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</si>
  <si>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</si>
  <si>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</si>
  <si>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</si>
  <si>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</si>
  <si>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</si>
  <si>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</si>
  <si>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</si>
  <si>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</si>
  <si>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</si>
  <si>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</si>
  <si>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</si>
  <si>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</si>
  <si>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</si>
  <si>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</si>
  <si>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</si>
  <si>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</si>
  <si>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</si>
  <si>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</si>
  <si>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</si>
  <si>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</si>
  <si>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</si>
  <si>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</si>
  <si>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</si>
  <si>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</si>
  <si>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</si>
  <si>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</si>
  <si>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</si>
  <si>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</si>
  <si>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</si>
  <si>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</si>
  <si>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</si>
  <si>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</si>
  <si>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</si>
  <si>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</si>
  <si>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</si>
  <si>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</si>
  <si>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</si>
  <si>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</si>
  <si>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</si>
  <si>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</si>
  <si>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</si>
  <si>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</si>
  <si>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</si>
  <si>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</si>
  <si>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</si>
  <si>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</si>
  <si>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</si>
  <si>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</si>
  <si>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</si>
  <si>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</si>
  <si>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</si>
  <si>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</si>
  <si>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</si>
  <si>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</si>
  <si>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</si>
  <si>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</si>
  <si>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</si>
  <si>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</si>
  <si>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</si>
  <si>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</si>
  <si>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</si>
  <si>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</si>
  <si>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</si>
  <si>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</si>
  <si>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</si>
  <si>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</si>
  <si>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</si>
  <si>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</si>
  <si>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</si>
  <si>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</si>
  <si>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</si>
  <si>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</si>
  <si>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</si>
  <si>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</si>
  <si>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</si>
  <si>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</si>
  <si>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</si>
  <si>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</si>
  <si>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</si>
  <si>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</si>
  <si>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</si>
  <si>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</si>
  <si>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</si>
  <si>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</si>
  <si>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</si>
  <si>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</si>
  <si>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</si>
  <si>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</si>
  <si>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</si>
  <si>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</si>
  <si>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</si>
  <si>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</si>
  <si>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</si>
  <si>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</si>
  <si>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</si>
  <si>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</si>
  <si>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</si>
  <si>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</si>
  <si>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</si>
  <si>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</si>
  <si>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</si>
  <si>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</si>
  <si>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</si>
  <si>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</si>
  <si>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</si>
  <si>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</si>
  <si>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</si>
  <si>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</si>
  <si>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</si>
  <si>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</si>
  <si>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</si>
  <si>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</si>
  <si>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</si>
  <si>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</si>
  <si>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</si>
  <si>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</si>
  <si>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</si>
  <si>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</si>
  <si>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</si>
  <si>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</si>
  <si>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</si>
  <si>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</si>
  <si>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</si>
  <si>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</si>
  <si>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</si>
  <si>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</si>
  <si>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</si>
  <si>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</si>
  <si>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</si>
  <si>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</si>
  <si>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</si>
  <si>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</si>
  <si>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</si>
  <si>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</si>
  <si>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</si>
  <si>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</si>
  <si>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</si>
  <si>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</si>
  <si>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</si>
  <si>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</si>
  <si>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</si>
  <si>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</si>
  <si>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</si>
  <si>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</si>
  <si>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</si>
  <si>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</si>
  <si>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</si>
  <si>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</si>
  <si>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</si>
  <si>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</si>
  <si>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</si>
  <si>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</si>
  <si>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</si>
  <si>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</si>
  <si>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</si>
  <si>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</si>
  <si>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</si>
  <si>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</si>
  <si>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</si>
  <si>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</si>
  <si>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</si>
  <si>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</si>
  <si>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</si>
  <si>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</si>
  <si>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</si>
  <si>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</si>
  <si>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</si>
  <si>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</si>
  <si>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</si>
  <si>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</si>
  <si>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</si>
  <si>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</si>
  <si>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</si>
  <si>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</si>
  <si>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</si>
  <si>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</si>
  <si>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</si>
  <si>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</si>
  <si>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</si>
  <si>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</si>
  <si>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</si>
  <si>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</si>
  <si>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</si>
  <si>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</si>
  <si>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</si>
  <si>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</si>
  <si>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</si>
  <si>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</si>
  <si>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</si>
  <si>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</si>
  <si>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</si>
  <si>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</si>
  <si>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</si>
  <si>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</si>
  <si>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</si>
  <si>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</si>
  <si>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</si>
  <si>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</si>
  <si>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</si>
  <si>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</si>
  <si>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</si>
  <si>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</si>
  <si>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</si>
  <si>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</si>
  <si>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</si>
  <si>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</si>
  <si>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</si>
  <si>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</si>
  <si>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</si>
  <si>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</si>
  <si>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</si>
  <si>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</si>
  <si>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</si>
  <si>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</si>
  <si>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</si>
  <si>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</si>
  <si>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</si>
  <si>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</si>
  <si>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</si>
  <si>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</si>
  <si>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</si>
  <si>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</si>
  <si>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</si>
  <si>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</si>
  <si>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</si>
  <si>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</si>
  <si>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</si>
  <si>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</si>
  <si>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</si>
  <si>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</si>
  <si>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</si>
  <si>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</si>
  <si>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</si>
  <si>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</si>
  <si>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</si>
  <si>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</si>
  <si>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</si>
  <si>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</si>
  <si>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</si>
  <si>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</si>
  <si>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</si>
  <si>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</si>
  <si>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</si>
  <si>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</si>
  <si>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</si>
  <si>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</si>
  <si>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</si>
  <si>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</si>
  <si>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</si>
  <si>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</si>
  <si>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</si>
  <si>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</si>
  <si>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</si>
  <si>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</si>
  <si>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</si>
  <si>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</si>
  <si>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</si>
  <si>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</si>
  <si>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</si>
  <si>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</si>
  <si>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</si>
  <si>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</si>
  <si>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</si>
  <si>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</si>
  <si>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</si>
  <si>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</si>
  <si>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</si>
  <si>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</si>
  <si>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</si>
  <si>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</si>
  <si>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</si>
  <si>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</si>
  <si>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</si>
  <si>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</si>
  <si>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</si>
  <si>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</si>
  <si>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</si>
  <si>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</si>
  <si>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</si>
  <si>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</si>
  <si>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</si>
  <si>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</si>
  <si>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</si>
  <si>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</si>
  <si>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</si>
  <si>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</si>
  <si>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</si>
  <si>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</si>
  <si>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</si>
  <si>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</si>
  <si>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</si>
  <si>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</si>
  <si>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</si>
  <si>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</si>
  <si>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</si>
  <si>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</si>
  <si>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</si>
  <si>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</si>
  <si>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</si>
  <si>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</si>
  <si>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</si>
  <si>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</si>
  <si>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</si>
  <si>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</si>
  <si>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</si>
  <si>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</si>
  <si>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</si>
  <si>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</si>
  <si>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</si>
  <si>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</si>
  <si>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</si>
  <si>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</si>
  <si>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</si>
  <si>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</si>
  <si>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</si>
  <si>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</si>
  <si>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</si>
  <si>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</si>
  <si>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</si>
  <si>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</si>
  <si>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</si>
  <si>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</si>
  <si>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</si>
  <si>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</si>
  <si>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</si>
  <si>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</si>
  <si>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</si>
  <si>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</si>
  <si>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</si>
  <si>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</si>
  <si>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</si>
  <si>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</si>
  <si>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</si>
  <si>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</si>
  <si>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</si>
  <si>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</si>
  <si>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</si>
  <si>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</si>
  <si>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</si>
  <si>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</si>
  <si>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</si>
  <si>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</si>
  <si>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</si>
  <si>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</si>
  <si>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</si>
  <si>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</si>
  <si>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</si>
  <si>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</si>
  <si>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</si>
  <si>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</si>
  <si>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</si>
  <si>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</si>
  <si>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</si>
  <si>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</si>
  <si>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</si>
  <si>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</si>
  <si>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</si>
  <si>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</si>
  <si>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</si>
  <si>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</si>
  <si>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</si>
  <si>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</si>
  <si>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</si>
  <si>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</si>
  <si>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</si>
  <si>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</si>
  <si>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</si>
  <si>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</si>
  <si>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</si>
  <si>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</si>
  <si>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</si>
  <si>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</si>
  <si>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</si>
  <si>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</si>
  <si>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</si>
  <si>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</si>
  <si>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</si>
  <si>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</si>
  <si>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</si>
  <si>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</si>
  <si>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</si>
  <si>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</si>
  <si>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</si>
  <si>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</si>
  <si>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</si>
  <si>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</si>
  <si>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</si>
  <si>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</si>
  <si>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</si>
  <si>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</si>
  <si>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</si>
  <si>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</si>
  <si>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</si>
  <si>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</si>
  <si>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</si>
  <si>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</si>
  <si>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</si>
  <si>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</si>
  <si>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</si>
  <si>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</si>
  <si>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</si>
  <si>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</si>
  <si>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</si>
  <si>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</si>
  <si>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</si>
  <si>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</si>
  <si>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</si>
  <si>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</si>
  <si>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</si>
  <si>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</si>
  <si>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</si>
  <si>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</si>
  <si>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</si>
  <si>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</si>
  <si>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</si>
  <si>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</si>
  <si>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</si>
  <si>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</si>
  <si>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</si>
  <si>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</si>
  <si>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</si>
  <si>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</si>
  <si>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</si>
  <si>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</si>
  <si>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</si>
  <si>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</si>
  <si>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</si>
  <si>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</si>
  <si>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</si>
  <si>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</si>
  <si>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</si>
  <si>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</si>
  <si>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</si>
  <si>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</si>
  <si>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</si>
  <si>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</si>
  <si>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</si>
  <si>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</si>
  <si>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</si>
  <si>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</si>
  <si>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</si>
  <si>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</si>
  <si>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</si>
  <si>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</si>
  <si>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</si>
  <si>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</si>
  <si>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</si>
  <si>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</si>
  <si>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</si>
  <si>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</si>
  <si>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</si>
  <si>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</si>
  <si>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</si>
  <si>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</si>
  <si>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</si>
  <si>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</si>
  <si>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</si>
  <si>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</si>
  <si>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</si>
  <si>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</si>
  <si>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</si>
  <si>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</si>
  <si>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</si>
  <si>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</si>
  <si>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</si>
  <si>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</si>
  <si>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</si>
  <si>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</si>
  <si>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</si>
  <si>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</si>
  <si>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</si>
  <si>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</si>
  <si>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</si>
  <si>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</si>
  <si>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</si>
  <si>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</si>
  <si>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</si>
  <si>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</si>
  <si>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</si>
  <si>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</si>
  <si>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</si>
  <si>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</si>
  <si>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</si>
  <si>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</si>
  <si>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</si>
  <si>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</si>
  <si>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</si>
  <si>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</si>
  <si>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</si>
  <si>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</si>
  <si>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</si>
  <si>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</si>
  <si>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</si>
  <si>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</si>
  <si>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</si>
  <si>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</si>
  <si>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</si>
  <si>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</si>
  <si>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</si>
  <si>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</si>
  <si>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</si>
  <si>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</si>
  <si>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</si>
  <si>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</si>
  <si>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</si>
  <si>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</si>
  <si>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</si>
  <si>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</si>
  <si>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</si>
  <si>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</si>
  <si>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</si>
  <si>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</si>
  <si>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</si>
  <si>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</si>
  <si>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</si>
  <si>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</si>
  <si>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</si>
  <si>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</si>
  <si>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</si>
  <si>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</si>
  <si>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</si>
  <si>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</si>
  <si>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</si>
  <si>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</si>
  <si>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</si>
  <si>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</si>
  <si>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</si>
  <si>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</si>
  <si>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</si>
  <si>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</si>
  <si>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</si>
  <si>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</si>
  <si>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</si>
  <si>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</si>
  <si>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</si>
  <si>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</si>
  <si>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</si>
  <si>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</si>
  <si>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</si>
  <si>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</si>
  <si>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</si>
  <si>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</si>
  <si>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</si>
  <si>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</si>
  <si>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</si>
  <si>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</si>
  <si>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</si>
  <si>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</si>
  <si>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</si>
  <si>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</si>
  <si>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</si>
  <si>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</si>
  <si>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</si>
  <si>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</si>
  <si>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</si>
  <si>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</si>
  <si>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</si>
  <si>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</si>
  <si>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</si>
  <si>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</si>
  <si>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</si>
  <si>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</si>
  <si>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</si>
  <si>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</si>
  <si>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</si>
  <si>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</si>
  <si>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</si>
  <si>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</si>
  <si>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</si>
  <si>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</si>
  <si>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</si>
  <si>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</si>
  <si>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</si>
  <si>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</si>
  <si>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</si>
  <si>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</si>
  <si>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</si>
  <si>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</si>
  <si>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</si>
  <si>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</si>
  <si>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</si>
  <si>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</si>
  <si>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</si>
  <si>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</si>
  <si>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</si>
  <si>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</si>
  <si>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</si>
  <si>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</si>
  <si>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</si>
  <si>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</si>
  <si>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</si>
  <si>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</si>
  <si>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</si>
  <si>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</si>
  <si>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</si>
  <si>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</si>
  <si>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</si>
  <si>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</si>
  <si>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</si>
  <si>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</si>
  <si>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</si>
  <si>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</si>
  <si>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</si>
  <si>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</si>
  <si>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</si>
  <si>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</si>
  <si>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</si>
  <si>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</si>
  <si>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</si>
  <si>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</si>
  <si>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</si>
  <si>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</si>
  <si>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</si>
  <si>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</si>
  <si>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</si>
  <si>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</si>
  <si>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</si>
  <si>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</si>
  <si>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</si>
  <si>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</si>
  <si>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</si>
  <si>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</si>
  <si>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</si>
  <si>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</si>
  <si>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</si>
  <si>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</si>
  <si>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</si>
  <si>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</si>
  <si>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</si>
  <si>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</si>
  <si>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</si>
  <si>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</si>
  <si>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</si>
  <si>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</si>
  <si>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</si>
  <si>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</si>
  <si>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</si>
  <si>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</si>
  <si>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</si>
  <si>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</si>
  <si>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</si>
  <si>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</si>
  <si>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</si>
  <si>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</si>
  <si>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</si>
  <si>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</si>
  <si>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</si>
  <si>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</si>
  <si>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</si>
  <si>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</si>
  <si>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</si>
  <si>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</si>
  <si>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</si>
  <si>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</si>
  <si>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</si>
  <si>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</si>
  <si>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</si>
  <si>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</si>
  <si>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</si>
  <si>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</si>
  <si>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</si>
  <si>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</si>
  <si>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</si>
  <si>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</si>
  <si>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</si>
  <si>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</si>
  <si>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</si>
  <si>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</si>
  <si>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</si>
  <si>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</si>
  <si>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</si>
  <si>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</si>
  <si>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</si>
  <si>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</si>
  <si>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</si>
  <si>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</si>
  <si>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</si>
  <si>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</si>
  <si>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</si>
  <si>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</si>
  <si>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</si>
  <si>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</si>
  <si>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</si>
  <si>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</si>
  <si>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</si>
  <si>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</si>
  <si>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</si>
  <si>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</si>
  <si>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</si>
  <si>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</si>
  <si>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</si>
  <si>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</si>
  <si>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</si>
  <si>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</si>
  <si>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</si>
  <si>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</si>
  <si>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</si>
  <si>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</si>
  <si>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</si>
  <si>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</si>
  <si>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</si>
  <si>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</si>
  <si>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</si>
  <si>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</si>
  <si>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</si>
  <si>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</si>
  <si>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</si>
  <si>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</si>
  <si>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</si>
  <si>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</si>
  <si>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</si>
  <si>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</si>
  <si>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</si>
  <si>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</si>
  <si>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</si>
  <si>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</si>
  <si>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</si>
  <si>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</si>
  <si>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</si>
  <si>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</si>
  <si>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</si>
  <si>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</si>
  <si>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</si>
  <si>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</si>
  <si>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</si>
  <si>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</si>
  <si>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</si>
  <si>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</si>
  <si>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</si>
  <si>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</si>
  <si>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</si>
  <si>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</si>
  <si>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</si>
  <si>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</si>
  <si>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</si>
  <si>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</si>
  <si>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</si>
  <si>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</si>
  <si>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</si>
  <si>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</si>
  <si>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</si>
  <si>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</si>
  <si>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</si>
  <si>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</si>
  <si>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</si>
  <si>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</si>
  <si>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</si>
  <si>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</si>
  <si>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</si>
  <si>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</si>
  <si>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</si>
  <si>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</si>
  <si>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</si>
  <si>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</si>
  <si>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</si>
  <si>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</si>
  <si>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</si>
  <si>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</si>
  <si>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</si>
  <si>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</si>
  <si>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</si>
  <si>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</si>
  <si>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</si>
  <si>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</si>
  <si>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</si>
  <si>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</si>
  <si>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</si>
  <si>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</si>
  <si>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</si>
  <si>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</si>
  <si>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</si>
  <si>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</si>
  <si>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</si>
  <si>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</si>
  <si>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</si>
  <si>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</si>
  <si>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</si>
  <si>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</si>
  <si>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</si>
  <si>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</si>
  <si>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</si>
  <si>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</si>
  <si>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</si>
  <si>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</si>
  <si>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</si>
  <si>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</si>
  <si>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</si>
  <si>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</si>
  <si>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</si>
  <si>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</si>
  <si>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</si>
  <si>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</si>
  <si>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</si>
  <si>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</si>
  <si>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</si>
  <si>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</si>
  <si>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</si>
  <si>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</si>
  <si>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</si>
  <si>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</si>
  <si>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</si>
  <si>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</si>
  <si>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</si>
  <si>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</si>
  <si>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</si>
  <si>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</si>
  <si>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</si>
  <si>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</si>
  <si>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</si>
  <si>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</si>
  <si>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</si>
  <si>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</si>
  <si>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</si>
  <si>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</si>
  <si>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</si>
  <si>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</si>
  <si>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</si>
  <si>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</si>
  <si>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</si>
  <si>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</si>
  <si>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</si>
  <si>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</si>
  <si>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</si>
  <si>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</si>
  <si>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</si>
  <si>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</si>
  <si>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</si>
  <si>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</si>
  <si>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</si>
  <si>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</si>
  <si>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</si>
  <si>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</si>
  <si>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</si>
  <si>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</si>
  <si>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</si>
  <si>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</si>
  <si>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</si>
  <si>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</si>
  <si>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</si>
  <si>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</si>
  <si>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</si>
  <si>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</si>
  <si>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</si>
  <si>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</si>
  <si>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</si>
  <si>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</si>
  <si>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</si>
  <si>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</si>
  <si>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</si>
  <si>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</si>
  <si>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</si>
  <si>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</si>
  <si>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</si>
  <si>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</si>
  <si>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</si>
  <si>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</si>
  <si>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</si>
  <si>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</si>
  <si>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</si>
  <si>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</si>
  <si>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</si>
  <si>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</si>
  <si>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</si>
  <si>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</si>
  <si>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</si>
  <si>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</si>
  <si>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</si>
  <si>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</si>
  <si>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</si>
  <si>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</si>
  <si>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</si>
  <si>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</si>
  <si>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</si>
  <si>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</si>
  <si>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</si>
  <si>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</si>
  <si>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</si>
  <si>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</si>
  <si>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</si>
  <si>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</si>
  <si>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</si>
  <si>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</si>
  <si>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</si>
  <si>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</si>
  <si>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</si>
  <si>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</si>
  <si>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</si>
  <si>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</si>
  <si>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</si>
  <si>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</si>
  <si>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</si>
  <si>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</si>
  <si>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</si>
  <si>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</si>
  <si>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</si>
  <si>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</si>
  <si>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</si>
  <si>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</si>
  <si>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</si>
  <si>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</si>
  <si>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</si>
  <si>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</si>
  <si>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</si>
  <si>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</si>
  <si>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</si>
  <si>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</si>
  <si>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</si>
  <si>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</si>
  <si>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</si>
  <si>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</si>
  <si>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</si>
  <si>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</si>
  <si>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</si>
  <si>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</si>
  <si>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</si>
  <si>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</si>
  <si>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</si>
  <si>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</si>
  <si>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</si>
  <si>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</si>
  <si>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</si>
  <si>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</si>
  <si>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</si>
  <si>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</si>
  <si>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</si>
  <si>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</si>
  <si>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</si>
  <si>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</si>
  <si>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</si>
  <si>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</si>
  <si>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</si>
  <si>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</si>
  <si>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</si>
  <si>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</si>
  <si>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</si>
  <si>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</si>
  <si>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</si>
  <si>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</si>
  <si>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</si>
  <si>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</si>
  <si>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</si>
  <si>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</si>
  <si>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</si>
  <si>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</si>
  <si>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</si>
  <si>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</si>
  <si>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</si>
  <si>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</si>
  <si>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</si>
  <si>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</si>
  <si>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</si>
  <si>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</si>
  <si>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</si>
  <si>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</si>
  <si>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</si>
  <si>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</si>
  <si>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</si>
  <si>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</si>
  <si>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</si>
  <si>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</si>
  <si>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</si>
  <si>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</si>
  <si>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</si>
  <si>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</si>
  <si>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</si>
  <si>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</si>
  <si>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</si>
  <si>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</si>
  <si>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</si>
  <si>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</si>
  <si>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</si>
  <si>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</si>
  <si>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</si>
  <si>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</si>
  <si>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</si>
  <si>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</si>
  <si>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</si>
  <si>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</si>
  <si>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</si>
  <si>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</si>
  <si>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</si>
  <si>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</si>
  <si>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</si>
  <si>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</si>
  <si>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</si>
  <si>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</si>
  <si>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</si>
  <si>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</si>
  <si>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</si>
  <si>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</si>
  <si>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</si>
  <si>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</si>
  <si>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</si>
  <si>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</si>
  <si>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</si>
  <si>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</si>
  <si>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</si>
  <si>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</si>
  <si>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</si>
  <si>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</si>
  <si>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</si>
  <si>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</si>
  <si>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</si>
  <si>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</si>
  <si>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</si>
  <si>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</si>
  <si>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</si>
  <si>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</si>
  <si>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</si>
  <si>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</si>
  <si>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</si>
  <si>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</si>
  <si>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</si>
  <si>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</si>
  <si>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</si>
  <si>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</si>
  <si>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</si>
  <si>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</si>
  <si>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</si>
  <si>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</si>
  <si>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</si>
  <si>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</si>
  <si>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</si>
  <si>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</si>
  <si>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</si>
  <si>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</si>
  <si>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</si>
  <si>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</si>
  <si>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</si>
  <si>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</si>
  <si>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</si>
  <si>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</si>
  <si>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</si>
  <si>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</si>
  <si>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</si>
  <si>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</si>
  <si>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</si>
  <si>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</si>
  <si>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</si>
  <si>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</si>
  <si>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</si>
  <si>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</si>
  <si>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</si>
  <si>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</si>
  <si>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</si>
  <si>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</si>
  <si>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</si>
  <si>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</si>
  <si>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</si>
  <si>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</si>
  <si>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</si>
  <si>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</si>
  <si>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</si>
  <si>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</si>
  <si>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</si>
  <si>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</si>
  <si>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</si>
  <si>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</si>
  <si>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</si>
  <si>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</si>
  <si>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</si>
  <si>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</si>
  <si>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</si>
  <si>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</si>
  <si>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</si>
  <si>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</si>
  <si>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</si>
  <si>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</si>
  <si>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</si>
  <si>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</si>
  <si>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</si>
  <si>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</si>
  <si>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</si>
  <si>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</si>
  <si>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</si>
  <si>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</si>
  <si>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</si>
  <si>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</si>
  <si>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</si>
  <si>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</si>
  <si>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</si>
  <si>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</si>
  <si>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</si>
  <si>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</si>
  <si>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</si>
  <si>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</si>
  <si>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</si>
  <si>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</si>
  <si>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</si>
  <si>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</si>
  <si>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</si>
  <si>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</si>
  <si>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</si>
  <si>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</si>
  <si>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</si>
  <si>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</si>
  <si>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</si>
  <si>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</si>
  <si>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</si>
  <si>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</si>
  <si>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</si>
  <si>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</si>
  <si>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</si>
  <si>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</si>
  <si>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</si>
  <si>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</si>
  <si>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</si>
  <si>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</si>
  <si>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</si>
  <si>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</si>
  <si>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</si>
  <si>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</si>
  <si>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</si>
  <si>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</si>
  <si>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</si>
  <si>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</si>
  <si>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</si>
  <si>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</si>
  <si>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</si>
  <si>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</si>
  <si>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</si>
  <si>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</si>
  <si>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</si>
  <si>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</si>
  <si>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</si>
  <si>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</si>
  <si>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</si>
  <si>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</si>
  <si>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</si>
  <si>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</si>
  <si>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</si>
  <si>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</si>
  <si>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</si>
  <si>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</si>
  <si>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</si>
  <si>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</si>
  <si>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</si>
  <si>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</si>
  <si>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</si>
  <si>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</si>
  <si>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</si>
  <si>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</si>
  <si>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</si>
  <si>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</si>
  <si>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</si>
  <si>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</si>
  <si>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</si>
  <si>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</si>
  <si>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</si>
  <si>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</si>
  <si>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</si>
  <si>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</si>
  <si>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</si>
  <si>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</si>
  <si>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</si>
  <si>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</si>
  <si>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</si>
  <si>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</si>
  <si>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</si>
  <si>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</si>
  <si>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</si>
  <si>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</si>
  <si>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</si>
  <si>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</si>
  <si>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</si>
  <si>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</si>
  <si>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</si>
  <si>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</si>
  <si>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</si>
  <si>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</si>
  <si>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</si>
  <si>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</si>
  <si>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</si>
  <si>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</si>
  <si>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</si>
  <si>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</si>
  <si>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</si>
  <si>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</si>
  <si>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</si>
  <si>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</si>
  <si>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</si>
  <si>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</si>
  <si>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</si>
  <si>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</si>
  <si>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</si>
  <si>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</si>
  <si>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</si>
  <si>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</si>
  <si>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</si>
  <si>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</si>
  <si>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</si>
  <si>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</si>
  <si>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</si>
  <si>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</si>
  <si>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</si>
  <si>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</si>
  <si>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</si>
  <si>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</si>
  <si>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</si>
  <si>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</si>
  <si>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</si>
  <si>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</si>
  <si>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</si>
  <si>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</si>
  <si>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</si>
  <si>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</si>
  <si>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</si>
  <si>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</si>
  <si>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</si>
  <si>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</si>
  <si>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</si>
  <si>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</si>
  <si>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</si>
  <si>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</si>
  <si>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</si>
  <si>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</si>
  <si>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</si>
  <si>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</si>
  <si>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</si>
  <si>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</si>
  <si>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</si>
  <si>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</si>
  <si>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</si>
  <si>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</si>
  <si>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</si>
  <si>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</si>
  <si>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</si>
  <si>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</si>
  <si>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</si>
  <si>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</si>
  <si>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</si>
  <si>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</si>
  <si>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</si>
  <si>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</si>
  <si>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</si>
  <si>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</si>
  <si>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</si>
  <si>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</si>
  <si>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</si>
  <si>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</si>
  <si>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</si>
  <si>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</si>
  <si>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</si>
  <si>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</si>
  <si>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</si>
  <si>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</si>
  <si>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</si>
  <si>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</si>
  <si>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</si>
  <si>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</si>
  <si>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</si>
  <si>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</si>
  <si>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</si>
  <si>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</si>
  <si>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</si>
  <si>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</si>
  <si>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</si>
  <si>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</si>
  <si>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</si>
  <si>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</si>
  <si>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</si>
  <si>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</si>
  <si>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</si>
  <si>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</si>
  <si>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</si>
  <si>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</si>
  <si>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</si>
  <si>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</si>
  <si>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</si>
  <si>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</si>
  <si>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</si>
  <si>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</si>
  <si>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</si>
  <si>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</si>
  <si>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</si>
  <si>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</si>
  <si>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</si>
  <si>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</si>
  <si>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</si>
  <si>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</si>
  <si>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</si>
  <si>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</si>
  <si>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</si>
  <si>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</si>
  <si>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</si>
  <si>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</si>
  <si>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</si>
  <si>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</si>
  <si>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</si>
  <si>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</si>
  <si>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</si>
  <si>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</si>
  <si>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</si>
  <si>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</si>
  <si>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</si>
  <si>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</si>
  <si>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</si>
  <si>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</si>
  <si>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</si>
  <si>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</si>
  <si>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</si>
  <si>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</si>
  <si>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</si>
  <si>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</si>
  <si>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</si>
  <si>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</si>
  <si>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</si>
  <si>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</si>
  <si>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</si>
  <si>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</si>
  <si>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</si>
  <si>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</si>
  <si>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</si>
  <si>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</si>
  <si>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</si>
  <si>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</si>
  <si>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</si>
  <si>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</si>
  <si>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</si>
  <si>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</si>
  <si>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</si>
  <si>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</si>
  <si>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</si>
  <si>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</si>
  <si>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</si>
  <si>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</si>
  <si>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</si>
  <si>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</si>
  <si>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</si>
  <si>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</si>
  <si>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</si>
  <si>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</si>
  <si>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</si>
  <si>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</si>
  <si>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</si>
  <si>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</si>
  <si>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</si>
  <si>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</si>
  <si>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</si>
  <si>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</si>
  <si>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</si>
  <si>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</si>
  <si>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</si>
  <si>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</si>
  <si>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</si>
  <si>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</si>
  <si>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</si>
  <si>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</si>
  <si>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</si>
  <si>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</si>
  <si>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</si>
  <si>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</si>
  <si>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</si>
  <si>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</si>
  <si>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</si>
  <si>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</si>
  <si>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</si>
  <si>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</si>
  <si>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</si>
  <si>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</si>
  <si>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</si>
  <si>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</si>
  <si>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</si>
  <si>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</si>
  <si>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</si>
  <si>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</si>
  <si>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</si>
  <si>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</si>
  <si>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</si>
  <si>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</si>
  <si>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</si>
  <si>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</si>
  <si>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</si>
  <si>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</si>
  <si>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</si>
  <si>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</si>
  <si>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</si>
  <si>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</si>
  <si>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</si>
  <si>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</si>
  <si>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</si>
  <si>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</si>
  <si>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</si>
  <si>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</si>
  <si>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</si>
  <si>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</si>
  <si>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</si>
  <si>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</si>
  <si>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</si>
  <si>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</si>
  <si>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</si>
  <si>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</si>
  <si>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</si>
  <si>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</si>
  <si>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</si>
  <si>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</si>
  <si>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</si>
  <si>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</si>
  <si>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</si>
  <si>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</si>
  <si>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</si>
  <si>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</si>
  <si>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</si>
  <si>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</si>
  <si>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</si>
  <si>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</si>
  <si>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</si>
  <si>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</si>
  <si>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</si>
  <si>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</si>
  <si>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</si>
  <si>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</si>
  <si>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</si>
  <si>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</si>
  <si>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</si>
  <si>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</si>
  <si>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</si>
  <si>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</si>
  <si>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</si>
  <si>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</si>
  <si>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</si>
  <si>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</si>
  <si>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</si>
  <si>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</si>
  <si>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</si>
  <si>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</si>
  <si>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</si>
  <si>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</si>
  <si>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</si>
  <si>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</si>
  <si>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</si>
  <si>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</si>
  <si>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</si>
  <si>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</si>
  <si>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</si>
  <si>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</si>
  <si>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</si>
  <si>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</si>
  <si>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</si>
  <si>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</si>
  <si>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</si>
  <si>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</si>
  <si>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</si>
  <si>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</si>
  <si>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</si>
  <si>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</si>
  <si>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</si>
  <si>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</si>
  <si>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</si>
  <si>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</si>
  <si>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</si>
  <si>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</si>
  <si>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</si>
  <si>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</si>
  <si>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</si>
  <si>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</si>
  <si>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</si>
  <si>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</si>
  <si>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</si>
  <si>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</si>
  <si>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</si>
  <si>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</si>
  <si>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</si>
  <si>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</si>
  <si>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</si>
  <si>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</si>
  <si>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</si>
  <si>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</si>
  <si>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</si>
  <si>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</si>
  <si>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</si>
  <si>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</si>
  <si>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</si>
  <si>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</si>
  <si>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</si>
  <si>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</si>
  <si>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</si>
  <si>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</si>
  <si>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</si>
  <si>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</si>
  <si>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</si>
  <si>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</si>
  <si>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</si>
  <si>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</si>
  <si>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</si>
  <si>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</si>
  <si>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</si>
  <si>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</si>
  <si>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</si>
  <si>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</si>
  <si>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</si>
  <si>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</si>
  <si>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</si>
  <si>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</si>
  <si>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</si>
  <si>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</si>
  <si>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</si>
  <si>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</si>
  <si>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</si>
  <si>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</si>
  <si>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</si>
  <si>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</si>
  <si>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</si>
  <si>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</si>
  <si>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</si>
  <si>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</si>
  <si>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</si>
  <si>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</si>
  <si>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</si>
  <si>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</si>
  <si>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</si>
  <si>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</si>
  <si>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</si>
  <si>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</si>
  <si>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</si>
  <si>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</si>
  <si>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</si>
  <si>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</si>
  <si>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</si>
  <si>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</si>
  <si>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</si>
  <si>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</si>
  <si>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</si>
  <si>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</si>
  <si>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</si>
  <si>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</si>
  <si>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</si>
  <si>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</si>
  <si>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</si>
  <si>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</si>
  <si>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</si>
  <si>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</si>
  <si>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</si>
  <si>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</si>
  <si>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</si>
  <si>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</si>
  <si>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</si>
  <si>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</si>
  <si>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</si>
  <si>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</si>
  <si>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</si>
  <si>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</si>
  <si>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</si>
  <si>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</si>
  <si>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</si>
  <si>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</si>
  <si>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</si>
  <si>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</si>
  <si>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</si>
  <si>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</si>
  <si>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</si>
  <si>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</si>
  <si>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</si>
  <si>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</si>
  <si>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</si>
  <si>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</si>
  <si>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</si>
  <si>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</si>
  <si>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</si>
  <si>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</si>
  <si>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</si>
  <si>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</si>
  <si>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</si>
  <si>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</si>
  <si>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</si>
  <si>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</si>
  <si>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</si>
  <si>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</si>
  <si>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</si>
  <si>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</si>
  <si>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</si>
  <si>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</si>
  <si>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</si>
  <si>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</si>
  <si>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</si>
  <si>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</si>
  <si>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</si>
  <si>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</si>
  <si>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</si>
  <si>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</si>
  <si>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</si>
  <si>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</si>
  <si>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</si>
  <si>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</si>
  <si>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</si>
  <si>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</si>
  <si>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</si>
  <si>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</si>
  <si>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</si>
  <si>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</si>
  <si>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</si>
  <si>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</si>
  <si>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</si>
  <si>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</si>
  <si>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</si>
  <si>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</si>
  <si>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</si>
  <si>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</si>
  <si>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</si>
  <si>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</si>
  <si>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</si>
  <si>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</si>
  <si>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</si>
  <si>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</si>
  <si>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</si>
  <si>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</si>
  <si>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</si>
  <si>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</si>
  <si>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</si>
  <si>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</si>
  <si>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</si>
  <si>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</si>
  <si>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</si>
  <si>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</si>
  <si>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</si>
  <si>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</si>
  <si>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</si>
  <si>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</si>
  <si>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</si>
  <si>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</si>
  <si>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</si>
  <si>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</si>
  <si>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</si>
  <si>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</si>
  <si>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</si>
  <si>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</si>
  <si>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</si>
  <si>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</si>
  <si>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</si>
  <si>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</si>
  <si>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</si>
  <si>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</si>
  <si>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</si>
  <si>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</si>
  <si>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</si>
  <si>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</si>
  <si>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</si>
  <si>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</si>
  <si>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</si>
  <si>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</si>
  <si>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</si>
  <si>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</si>
  <si>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</si>
  <si>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</si>
  <si>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</si>
  <si>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</si>
  <si>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</si>
  <si>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</si>
  <si>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</si>
  <si>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</si>
  <si>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</si>
  <si>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</si>
  <si>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</si>
  <si>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</si>
  <si>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</si>
  <si>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</si>
  <si>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</si>
  <si>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</si>
  <si>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</si>
  <si>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</si>
  <si>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</si>
  <si>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</si>
  <si>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</si>
  <si>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</si>
  <si>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</si>
  <si>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</si>
  <si>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</si>
  <si>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</si>
  <si>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</si>
  <si>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</si>
  <si>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</si>
  <si>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</si>
  <si>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</si>
  <si>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</si>
  <si>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</si>
  <si>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</si>
  <si>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</si>
  <si>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</si>
  <si>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</si>
  <si>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</si>
  <si>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</si>
  <si>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</si>
  <si>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</si>
  <si>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</si>
  <si>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</si>
  <si>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</si>
  <si>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</si>
  <si>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</si>
  <si>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</si>
  <si>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</si>
  <si>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</si>
  <si>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</si>
  <si>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</si>
  <si>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</si>
  <si>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</si>
  <si>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</si>
  <si>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</si>
  <si>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</si>
  <si>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</si>
  <si>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</si>
  <si>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</si>
  <si>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</si>
  <si>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</si>
  <si>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</si>
  <si>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</si>
  <si>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</si>
  <si>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</si>
  <si>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</si>
  <si>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</si>
  <si>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</si>
  <si>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</si>
  <si>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</si>
  <si>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</si>
  <si>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</si>
  <si>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</si>
  <si>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</si>
  <si>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</si>
  <si>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</si>
  <si>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</si>
  <si>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</si>
  <si>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</si>
  <si>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</si>
  <si>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</si>
  <si>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</si>
  <si>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</si>
  <si>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</si>
  <si>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</si>
  <si>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</si>
  <si>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</si>
  <si>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</si>
  <si>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</si>
  <si>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</si>
  <si>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</si>
  <si>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</si>
  <si>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</si>
  <si>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</si>
  <si>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</si>
  <si>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</si>
  <si>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</si>
  <si>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</si>
  <si>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</si>
  <si>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</si>
  <si>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</si>
  <si>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</si>
  <si>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</si>
  <si>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</si>
  <si>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</si>
  <si>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</si>
  <si>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</si>
  <si>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</si>
  <si>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</si>
  <si>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</si>
  <si>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</si>
  <si>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</si>
  <si>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</si>
  <si>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</si>
  <si>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</si>
  <si>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</si>
  <si>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</si>
  <si>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</si>
  <si>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</si>
  <si>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</si>
  <si>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</si>
  <si>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</si>
  <si>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</si>
  <si>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</si>
  <si>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</si>
  <si>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</si>
  <si>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</si>
  <si>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</si>
  <si>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</si>
  <si>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</si>
  <si>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</si>
  <si>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</si>
  <si>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</si>
  <si>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</si>
  <si>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</si>
  <si>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</si>
  <si>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</si>
  <si>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</si>
  <si>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</si>
  <si>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</si>
  <si>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</si>
  <si>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</si>
  <si>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</si>
  <si>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</si>
  <si>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</si>
  <si>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</si>
  <si>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</si>
  <si>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</si>
  <si>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</si>
  <si>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</si>
  <si>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</si>
  <si>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</si>
  <si>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</si>
  <si>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</si>
  <si>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</si>
  <si>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</si>
  <si>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</si>
  <si>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</si>
  <si>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</si>
  <si>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</si>
  <si>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</si>
  <si>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</si>
  <si>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</si>
  <si>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</si>
  <si>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</si>
  <si>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</si>
  <si>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</si>
  <si>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</si>
  <si>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</si>
  <si>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</si>
  <si>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</si>
  <si>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</si>
  <si>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</si>
  <si>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</si>
  <si>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</si>
  <si>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</si>
  <si>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</si>
  <si>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</si>
  <si>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</si>
  <si>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</si>
  <si>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</si>
  <si>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</si>
  <si>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</si>
  <si>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</si>
  <si>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</si>
  <si>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</si>
  <si>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</si>
  <si>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</si>
  <si>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</si>
  <si>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</si>
  <si>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</si>
  <si>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</si>
  <si>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</si>
  <si>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</si>
  <si>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</si>
  <si>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</si>
  <si>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</si>
  <si>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</si>
  <si>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</si>
  <si>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</si>
  <si>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</si>
  <si>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</si>
  <si>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</si>
  <si>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</si>
  <si>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</si>
  <si>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</si>
  <si>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</si>
  <si>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</si>
  <si>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</si>
  <si>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</si>
  <si>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</si>
  <si>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</si>
  <si>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</si>
  <si>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</si>
  <si>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</si>
  <si>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</si>
  <si>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</si>
  <si>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</si>
  <si>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</si>
  <si>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</si>
  <si>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</si>
  <si>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</si>
  <si>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</si>
  <si>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</si>
  <si>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</si>
  <si>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</si>
  <si>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</si>
  <si>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</si>
  <si>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</si>
  <si>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</si>
  <si>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</si>
  <si>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</si>
  <si>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</si>
  <si>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</si>
  <si>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</si>
  <si>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</si>
  <si>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</si>
  <si>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</si>
  <si>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</si>
  <si>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</si>
  <si>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</si>
  <si>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</si>
  <si>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</si>
  <si>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</si>
  <si>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</si>
  <si>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</si>
  <si>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</si>
  <si>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</si>
  <si>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</si>
  <si>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</si>
  <si>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</si>
  <si>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</si>
  <si>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</si>
  <si>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</si>
  <si>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</si>
  <si>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</si>
  <si>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</si>
  <si>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</si>
  <si>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</si>
  <si>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</si>
  <si>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</si>
  <si>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</si>
  <si>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</si>
  <si>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</si>
  <si>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</si>
  <si>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</si>
  <si>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</si>
  <si>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</si>
  <si>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</si>
  <si>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</si>
  <si>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</si>
  <si>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</si>
  <si>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</si>
  <si>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</si>
  <si>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</si>
  <si>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</si>
  <si>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</si>
  <si>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</si>
  <si>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</si>
  <si>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</si>
  <si>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</si>
  <si>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</si>
  <si>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</si>
  <si>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</si>
  <si>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</si>
  <si>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</si>
  <si>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</si>
  <si>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</si>
  <si>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</si>
  <si>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</si>
  <si>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</si>
  <si>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</si>
  <si>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</si>
  <si>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</si>
  <si>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</si>
  <si>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</si>
  <si>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</si>
  <si>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</si>
  <si>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</si>
  <si>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</si>
  <si>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</si>
  <si>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</si>
  <si>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</si>
  <si>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</si>
  <si>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</si>
  <si>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</si>
  <si>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</si>
  <si>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</si>
  <si>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</si>
  <si>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</si>
  <si>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</si>
  <si>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</si>
  <si>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</si>
  <si>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</si>
  <si>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</si>
  <si>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</si>
  <si>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</si>
  <si>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</si>
  <si>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</si>
  <si>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</si>
  <si>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</si>
  <si>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</si>
  <si>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</si>
  <si>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</si>
  <si>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</si>
  <si>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</si>
  <si>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</si>
  <si>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</si>
  <si>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</si>
  <si>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</si>
  <si>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</si>
  <si>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</si>
  <si>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</si>
  <si>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</si>
  <si>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</si>
  <si>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</si>
  <si>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</si>
  <si>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</si>
  <si>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</si>
  <si>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</si>
  <si>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</si>
  <si>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</si>
  <si>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</si>
  <si>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</si>
  <si>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</si>
  <si>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</si>
  <si>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</si>
  <si>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</si>
  <si>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</si>
  <si>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</si>
  <si>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</si>
  <si>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</si>
  <si>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</si>
  <si>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</si>
  <si>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</si>
  <si>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</si>
  <si>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</si>
  <si>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</si>
  <si>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</si>
  <si>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</si>
  <si>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</si>
  <si>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</si>
  <si>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</si>
  <si>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</si>
  <si>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</si>
  <si>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</si>
  <si>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</si>
  <si>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</si>
  <si>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</si>
  <si>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</si>
  <si>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</si>
  <si>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</si>
  <si>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</si>
  <si>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</si>
  <si>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</si>
  <si>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</si>
  <si>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</si>
  <si>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</si>
  <si>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</si>
  <si>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</si>
  <si>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</si>
  <si>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</si>
  <si>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</si>
  <si>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</si>
  <si>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</si>
  <si>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</si>
  <si>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</si>
  <si>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</si>
  <si>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</si>
  <si>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</si>
  <si>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</si>
  <si>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</si>
  <si>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</si>
  <si>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</si>
  <si>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</si>
  <si>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</si>
  <si>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</si>
  <si>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</si>
  <si>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</si>
  <si>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</si>
  <si>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</si>
  <si>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</si>
  <si>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</si>
  <si>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</si>
  <si>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</si>
  <si>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</si>
  <si>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</si>
  <si>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</si>
  <si>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</si>
  <si>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</si>
  <si>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</si>
  <si>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</si>
  <si>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</si>
  <si>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</si>
  <si>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</si>
  <si>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</si>
  <si>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</si>
  <si>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</si>
  <si>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</si>
  <si>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</si>
  <si>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</si>
  <si>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</si>
  <si>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</si>
  <si>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</si>
  <si>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</si>
  <si>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</si>
  <si>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</si>
  <si>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</si>
  <si>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</si>
  <si>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</si>
  <si>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</si>
  <si>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</si>
  <si>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</si>
  <si>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</si>
  <si>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</si>
  <si>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</si>
  <si>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</si>
  <si>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</si>
  <si>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</si>
  <si>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</si>
  <si>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</si>
  <si>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</si>
  <si>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</si>
  <si>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</si>
  <si>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</si>
  <si>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</si>
  <si>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</si>
  <si>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</si>
  <si>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</si>
  <si>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</si>
  <si>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</si>
  <si>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</si>
  <si>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</si>
  <si>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</si>
  <si>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</si>
  <si>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</si>
  <si>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</si>
  <si>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</si>
  <si>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</si>
  <si>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</si>
  <si>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</si>
  <si>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</si>
  <si>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</si>
  <si>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</si>
  <si>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</si>
  <si>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</si>
  <si>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</si>
  <si>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</si>
  <si>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</si>
  <si>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</si>
  <si>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</si>
  <si>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</si>
  <si>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</si>
  <si>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</si>
  <si>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</si>
  <si>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</si>
  <si>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</si>
  <si>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</si>
  <si>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</si>
  <si>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</si>
  <si>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</si>
  <si>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</si>
  <si>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</si>
  <si>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</si>
  <si>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</si>
  <si>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</si>
  <si>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</si>
  <si>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</si>
  <si>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</si>
  <si>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</si>
  <si>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</si>
  <si>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</si>
  <si>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</si>
  <si>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</si>
  <si>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</si>
  <si>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</si>
  <si>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</si>
  <si>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</si>
  <si>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</si>
  <si>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</si>
  <si>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</si>
  <si>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</si>
  <si>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</si>
  <si>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</si>
  <si>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</si>
  <si>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</si>
  <si>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</si>
  <si>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</si>
  <si>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</si>
  <si>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</si>
  <si>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</si>
  <si>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</si>
  <si>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</si>
  <si>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</si>
  <si>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</si>
  <si>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</si>
  <si>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</si>
  <si>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</si>
  <si>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</si>
  <si>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</si>
  <si>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</si>
  <si>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</si>
  <si>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</si>
  <si>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</si>
  <si>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</si>
  <si>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</si>
  <si>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</si>
  <si>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</si>
  <si>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</si>
  <si>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</si>
  <si>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</si>
  <si>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</si>
  <si>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</si>
  <si>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</si>
  <si>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</si>
  <si>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</si>
  <si>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</si>
  <si>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</si>
  <si>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</si>
  <si>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</si>
  <si>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</si>
  <si>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</si>
  <si>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</si>
  <si>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</si>
  <si>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</si>
  <si>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</si>
  <si>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</si>
  <si>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</si>
  <si>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</si>
  <si>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</si>
  <si>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</si>
  <si>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</si>
  <si>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</si>
  <si>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</si>
  <si>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</si>
  <si>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</si>
  <si>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</si>
  <si>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</si>
  <si>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</si>
  <si>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</si>
  <si>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</si>
  <si>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</si>
  <si>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</si>
  <si>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</si>
  <si>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</si>
  <si>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</si>
  <si>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</si>
  <si>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</si>
  <si>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</si>
  <si>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</si>
  <si>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</si>
  <si>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</si>
  <si>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</si>
  <si>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</si>
  <si>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</si>
  <si>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</si>
  <si>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</si>
  <si>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</si>
  <si>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</si>
  <si>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</si>
  <si>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</si>
  <si>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</si>
  <si>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</si>
  <si>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</si>
  <si>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</si>
  <si>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</si>
  <si>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</si>
  <si>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</si>
  <si>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</si>
  <si>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</si>
  <si>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</si>
  <si>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</si>
  <si>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</si>
  <si>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</si>
  <si>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</si>
  <si>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</si>
  <si>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</si>
  <si>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</si>
  <si>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</si>
  <si>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</si>
  <si>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</si>
  <si>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</si>
  <si>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</si>
  <si>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</si>
  <si>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</si>
  <si>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</si>
  <si>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</si>
  <si>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</si>
  <si>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</si>
  <si>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</si>
  <si>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</si>
  <si>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</si>
  <si>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</si>
  <si>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</si>
  <si>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</si>
  <si>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</si>
  <si>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</si>
  <si>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</si>
  <si>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</si>
  <si>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</si>
  <si>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</si>
  <si>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</si>
  <si>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</si>
  <si>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</si>
  <si>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</si>
  <si>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</si>
  <si>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</si>
  <si>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</si>
  <si>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</si>
  <si>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</si>
  <si>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</si>
  <si>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</si>
  <si>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</si>
  <si>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</si>
  <si>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</si>
  <si>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</si>
  <si>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</si>
  <si>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</si>
  <si>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</si>
  <si>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</si>
  <si>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</si>
  <si>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</si>
  <si>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</si>
  <si>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</si>
  <si>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</si>
  <si>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</si>
  <si>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</si>
  <si>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</si>
  <si>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</si>
  <si>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</si>
  <si>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</si>
  <si>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</si>
  <si>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</si>
  <si>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</si>
  <si>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</si>
  <si>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</si>
  <si>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</si>
  <si>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</si>
  <si>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</si>
  <si>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</si>
  <si>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</si>
  <si>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</si>
  <si>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</si>
  <si>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</si>
  <si>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</si>
  <si>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</si>
  <si>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</si>
  <si>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</si>
  <si>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</si>
  <si>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</si>
  <si>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</si>
  <si>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</si>
  <si>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</si>
  <si>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</si>
  <si>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</si>
  <si>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</si>
  <si>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</si>
  <si>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</si>
  <si>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</si>
  <si>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</si>
  <si>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</si>
  <si>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50000 or more</t>
  </si>
  <si>
    <t>30000 to 34999</t>
  </si>
  <si>
    <t>Backers Pass</t>
  </si>
  <si>
    <t>Backers Fail</t>
  </si>
  <si>
    <t>Success</t>
  </si>
  <si>
    <t>Fail</t>
  </si>
  <si>
    <t xml:space="preserve">Mean </t>
  </si>
  <si>
    <t>Median</t>
  </si>
  <si>
    <t>Minimum</t>
  </si>
  <si>
    <t>Maximum</t>
  </si>
  <si>
    <t>Variance</t>
  </si>
  <si>
    <t>Standard deviation</t>
  </si>
  <si>
    <t>Median summarizes data better, because median prone to errors. In this case median 4 - only shows that a lot of failed campains was backed only by 2 creators and their 2 friends :)</t>
  </si>
  <si>
    <t>Succesfull campains have more variability, probably because higher number of beckers needed for success - inevidably bring more variables with them.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</si>
</sst>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9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1-41CC-9870-5AF17FC68E6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1-41CC-9870-5AF17FC68E6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31-41CC-9870-5AF17FC68E6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1-41CC-9870-5AF17FC68E6B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7F31-41CC-9870-5AF17FC68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6870895"/>
        <c:axId val="716871727"/>
      </c:barChart>
      <c:catAx>
        <c:axId val="716870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71727"/>
        <c:crosses val="autoZero"/>
        <c:auto val="1"/>
        <c:lblAlgn val="ctr"/>
        <c:lblOffset val="100"/>
        <c:noMultiLvlLbl val="0"/>
      </c:catAx>
      <c:valAx>
        <c:axId val="71687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7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5-4AB8-B951-BA5C61ACF15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5-4AB8-B951-BA5C61ACF15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35-4AB8-B951-BA5C61ACF15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35-4AB8-B951-BA5C61ACF153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535-4AB8-B951-BA5C61ACF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974239"/>
        <c:axId val="711976319"/>
      </c:barChart>
      <c:catAx>
        <c:axId val="71197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76319"/>
        <c:crosses val="autoZero"/>
        <c:auto val="1"/>
        <c:lblAlgn val="ctr"/>
        <c:lblOffset val="100"/>
        <c:noMultiLvlLbl val="0"/>
      </c:catAx>
      <c:valAx>
        <c:axId val="71197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7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6-4AA8-8EB2-8D9006A8B0E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6-4AA8-8EB2-8D9006A8B0E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E6-4AA8-8EB2-8D9006A8B0E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E6-4AA8-8EB2-8D9006A8B0E1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E6-4AA8-8EB2-8D9006A8B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012511"/>
        <c:axId val="1287012927"/>
      </c:lineChart>
      <c:catAx>
        <c:axId val="128701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12927"/>
        <c:crosses val="autoZero"/>
        <c:auto val="1"/>
        <c:lblAlgn val="ctr"/>
        <c:lblOffset val="100"/>
        <c:noMultiLvlLbl val="0"/>
      </c:catAx>
      <c:valAx>
        <c:axId val="128701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1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2-451E-8B90-DF95DECA826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2-451E-8B90-DF95DECA826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2-451E-8B90-DF95DECA8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896623"/>
        <c:axId val="338523007"/>
      </c:lineChart>
      <c:catAx>
        <c:axId val="33989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3007"/>
        <c:crosses val="autoZero"/>
        <c:auto val="1"/>
        <c:lblAlgn val="ctr"/>
        <c:lblOffset val="100"/>
        <c:noMultiLvlLbl val="0"/>
      </c:catAx>
      <c:valAx>
        <c:axId val="33852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9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18</xdr:col>
      <xdr:colOff>476250</xdr:colOff>
      <xdr:row>24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0</xdr:rowOff>
    </xdr:from>
    <xdr:to>
      <xdr:col>20</xdr:col>
      <xdr:colOff>180974</xdr:colOff>
      <xdr:row>27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4761</xdr:colOff>
      <xdr:row>0</xdr:row>
      <xdr:rowOff>0</xdr:rowOff>
    </xdr:from>
    <xdr:to>
      <xdr:col>19</xdr:col>
      <xdr:colOff>19050</xdr:colOff>
      <xdr:row>19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9524</xdr:rowOff>
    </xdr:from>
    <xdr:to>
      <xdr:col>8</xdr:col>
      <xdr:colOff>9524</xdr:colOff>
      <xdr:row>33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ri Groza" refreshedDate="44186.023884259259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uri Groza" refreshedDate="44186.504434490744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  <r>
    <x v="4114"/>
    <m/>
    <m/>
    <m/>
    <m/>
    <x v="4"/>
    <m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opLeftCell="A115" zoomScale="55" zoomScaleNormal="55" workbookViewId="0">
      <selection activeCell="V1" sqref="V1:W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style="6" customWidth="1"/>
    <col min="16" max="16" width="24.42578125" customWidth="1"/>
    <col min="17" max="17" width="23.140625" customWidth="1"/>
    <col min="18" max="18" width="18.7109375" customWidth="1"/>
    <col min="19" max="19" width="31.42578125" style="11" customWidth="1"/>
    <col min="20" max="20" width="30.42578125" style="11" customWidth="1"/>
    <col min="21" max="21" width="16.42578125" style="11" customWidth="1"/>
    <col min="22" max="22" width="18.42578125" customWidth="1"/>
    <col min="23" max="23" width="13.570312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8367</v>
      </c>
      <c r="T1" s="10" t="s">
        <v>8368</v>
      </c>
      <c r="U1" s="10"/>
      <c r="V1" s="1"/>
      <c r="W1" s="1"/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xml:space="preserve"> E2/D2</f>
        <v>1.3685882352941177</v>
      </c>
      <c r="P2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 xml:space="preserve"> E3/D3</f>
        <v>1.4260827250608272</v>
      </c>
      <c r="P3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>(((J3/60)/60)/24)+DATE(1970,1,1)</f>
        <v>42766.600497685184</v>
      </c>
      <c r="T3" s="11">
        <f>(((I3/60)/60)/24)+DATE(1970,1,1)</f>
        <v>42796.600497685184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ref="S4:S67" si="4">(((J4/60)/60)/24)+DATE(1970,1,1)</f>
        <v>42405.702349537038</v>
      </c>
      <c r="T4" s="11">
        <f t="shared" ref="T4:T67" si="5">(((I4/60)/60)/24)+DATE(1970,1,1)</f>
        <v>42415.702349537038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 xml:space="preserve"> E67/D67</f>
        <v>1.0752857142857142</v>
      </c>
      <c r="P6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si="4"/>
        <v>41835.821226851855</v>
      </c>
      <c r="T67" s="11">
        <f t="shared" si="5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ref="S68:S131" si="10">(((J68/60)/60)/24)+DATE(1970,1,1)</f>
        <v>42539.849768518514</v>
      </c>
      <c r="T68" s="11">
        <f t="shared" ref="T68:T131" si="11"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 xml:space="preserve"> E131/D131</f>
        <v>0</v>
      </c>
      <c r="P131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si="10"/>
        <v>41882.937303240738</v>
      </c>
      <c r="T131" s="11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ref="S132:S195" si="16">(((J132/60)/60)/24)+DATE(1970,1,1)</f>
        <v>41778.915416666663</v>
      </c>
      <c r="T132" s="11">
        <f t="shared" ref="T132:T195" si="17"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 xml:space="preserve"> E195/D195</f>
        <v>0</v>
      </c>
      <c r="P19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si="16"/>
        <v>41911.934791666667</v>
      </c>
      <c r="T195" s="11">
        <f t="shared" si="17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ref="S196:S259" si="22">(((J196/60)/60)/24)+DATE(1970,1,1)</f>
        <v>42375.996886574074</v>
      </c>
      <c r="T196" s="11">
        <f t="shared" ref="T196:T259" si="23"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 xml:space="preserve"> E259/D259</f>
        <v>1.0672648571428571</v>
      </c>
      <c r="P259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si="22"/>
        <v>42479.626875000002</v>
      </c>
      <c r="T259" s="11">
        <f t="shared" si="23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ref="S260:S323" si="28">(((J260/60)/60)/24)+DATE(1970,1,1)</f>
        <v>40682.051689814813</v>
      </c>
      <c r="T260" s="11">
        <f t="shared" ref="T260:T323" si="29"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 xml:space="preserve"> E323/D323</f>
        <v>1.0266285714285714</v>
      </c>
      <c r="P323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si="28"/>
        <v>42647.446597222224</v>
      </c>
      <c r="T323" s="11">
        <f t="shared" si="29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ref="S324:S387" si="34">(((J324/60)/60)/24)+DATE(1970,1,1)</f>
        <v>42473.57</v>
      </c>
      <c r="T324" s="11">
        <f t="shared" ref="T324:T387" si="35"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 xml:space="preserve"> E387/D387</f>
        <v>1.05982</v>
      </c>
      <c r="P38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si="34"/>
        <v>41934.584502314814</v>
      </c>
      <c r="T387" s="11">
        <f t="shared" si="35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ref="S388:S451" si="40">(((J388/60)/60)/24)+DATE(1970,1,1)</f>
        <v>42211.951284722221</v>
      </c>
      <c r="T388" s="11">
        <f t="shared" ref="T388:T451" si="41"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 xml:space="preserve"> E451/D451</f>
        <v>2.2499999999999999E-2</v>
      </c>
      <c r="P451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si="40"/>
        <v>41534.568113425928</v>
      </c>
      <c r="T451" s="11">
        <f t="shared" si="4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ref="S452:S515" si="46">(((J452/60)/60)/24)+DATE(1970,1,1)</f>
        <v>41654.946759259255</v>
      </c>
      <c r="T452" s="11">
        <f t="shared" ref="T452:T515" si="47"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 xml:space="preserve"> E515/D515</f>
        <v>0.13924</v>
      </c>
      <c r="P51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si="46"/>
        <v>42552.653993055559</v>
      </c>
      <c r="T515" s="11">
        <f t="shared" si="47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ref="S516:S579" si="52">(((J516/60)/60)/24)+DATE(1970,1,1)</f>
        <v>41830.613969907405</v>
      </c>
      <c r="T516" s="11">
        <f t="shared" ref="T516:T579" si="53"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 xml:space="preserve"> E579/D579</f>
        <v>2E-3</v>
      </c>
      <c r="P579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si="52"/>
        <v>42450.589143518519</v>
      </c>
      <c r="T579" s="11">
        <f t="shared" si="53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ref="S580:S643" si="58">(((J580/60)/60)/24)+DATE(1970,1,1)</f>
        <v>42230.578622685185</v>
      </c>
      <c r="T580" s="11">
        <f t="shared" ref="T580:T643" si="59"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 xml:space="preserve"> E643/D643</f>
        <v>1.1916249999999999</v>
      </c>
      <c r="P643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si="58"/>
        <v>42199.57</v>
      </c>
      <c r="T643" s="11">
        <f t="shared" si="59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ref="S644:S707" si="64">(((J644/60)/60)/24)+DATE(1970,1,1)</f>
        <v>42199.651319444441</v>
      </c>
      <c r="T644" s="11">
        <f t="shared" ref="T644:T707" si="65"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 xml:space="preserve"> E707/D707</f>
        <v>9.7699999999999992E-3</v>
      </c>
      <c r="P70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si="64"/>
        <v>42726.491643518515</v>
      </c>
      <c r="T707" s="11">
        <f t="shared" si="6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ref="S708:S771" si="70">(((J708/60)/60)/24)+DATE(1970,1,1)</f>
        <v>42676.995173611111</v>
      </c>
      <c r="T708" s="11">
        <f t="shared" ref="T708:T771" si="71"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 xml:space="preserve"> E771/D771</f>
        <v>0.41399999999999998</v>
      </c>
      <c r="P771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si="70"/>
        <v>41604.996458333335</v>
      </c>
      <c r="T771" s="11">
        <f t="shared" si="7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ref="S772:S835" si="76">(((J772/60)/60)/24)+DATE(1970,1,1)</f>
        <v>41289.999641203707</v>
      </c>
      <c r="T772" s="11">
        <f t="shared" ref="T772:T835" si="77"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 xml:space="preserve"> E835/D835</f>
        <v>1.0166666666666666</v>
      </c>
      <c r="P83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si="76"/>
        <v>41718.878182870372</v>
      </c>
      <c r="T835" s="11">
        <f t="shared" si="77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ref="S836:S899" si="82">(((J836/60)/60)/24)+DATE(1970,1,1)</f>
        <v>41422.822824074072</v>
      </c>
      <c r="T836" s="11">
        <f t="shared" ref="T836:T899" si="83"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 xml:space="preserve"> E899/D899</f>
        <v>0</v>
      </c>
      <c r="P899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si="82"/>
        <v>41211.688750000001</v>
      </c>
      <c r="T899" s="11">
        <f t="shared" si="83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ref="S900:S963" si="88">(((J900/60)/60)/24)+DATE(1970,1,1)</f>
        <v>40878.758217592593</v>
      </c>
      <c r="T900" s="11">
        <f t="shared" ref="T900:T963" si="89"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 xml:space="preserve"> E963/D963</f>
        <v>0.42188421052631581</v>
      </c>
      <c r="P963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si="88"/>
        <v>42740.693692129629</v>
      </c>
      <c r="T963" s="11">
        <f t="shared" si="89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ref="S964:S1027" si="94">(((J964/60)/60)/24)+DATE(1970,1,1)</f>
        <v>42373.712418981479</v>
      </c>
      <c r="T964" s="11">
        <f t="shared" ref="T964:T1027" si="95"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 xml:space="preserve"> E1027/D1027</f>
        <v>1.099283142857143</v>
      </c>
      <c r="P102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si="94"/>
        <v>42049.833761574075</v>
      </c>
      <c r="T1027" s="11">
        <f t="shared" si="95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ref="S1028:S1091" si="100">(((J1028/60)/60)/24)+DATE(1970,1,1)</f>
        <v>42426.407592592594</v>
      </c>
      <c r="T1028" s="11">
        <f t="shared" ref="T1028:T1091" si="101"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 xml:space="preserve"> E1091/D1091</f>
        <v>7.8266666666666665E-2</v>
      </c>
      <c r="P1091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si="100"/>
        <v>42151.189525462964</v>
      </c>
      <c r="T1091" s="11">
        <f t="shared" si="10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ref="S1092:S1155" si="106">(((J1092/60)/60)/24)+DATE(1970,1,1)</f>
        <v>42123.185798611114</v>
      </c>
      <c r="T1092" s="11">
        <f t="shared" ref="T1092:T1155" si="107"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 xml:space="preserve"> E1155/D1155</f>
        <v>6.2500000000000003E-3</v>
      </c>
      <c r="P115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si="106"/>
        <v>42143.714178240742</v>
      </c>
      <c r="T1155" s="11">
        <f t="shared" si="107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ref="S1156:S1219" si="112">(((J1156/60)/60)/24)+DATE(1970,1,1)</f>
        <v>42223.108865740738</v>
      </c>
      <c r="T1156" s="11">
        <f t="shared" ref="T1156:T1219" si="113"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 xml:space="preserve"> E1219/D1219</f>
        <v>1.026</v>
      </c>
      <c r="P1219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si="112"/>
        <v>42535.809490740736</v>
      </c>
      <c r="T1219" s="11">
        <f t="shared" si="113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ref="S1220:S1283" si="118">(((J1220/60)/60)/24)+DATE(1970,1,1)</f>
        <v>42278.662037037036</v>
      </c>
      <c r="T1220" s="11">
        <f t="shared" ref="T1220:T1283" si="119"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 xml:space="preserve"> E1283/D1283</f>
        <v>1.1071428571428572</v>
      </c>
      <c r="P1283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si="118"/>
        <v>41463.743472222224</v>
      </c>
      <c r="T1283" s="11">
        <f t="shared" si="119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ref="S1284:S1347" si="124">(((J1284/60)/60)/24)+DATE(1970,1,1)</f>
        <v>41586.475173611114</v>
      </c>
      <c r="T1284" s="11">
        <f t="shared" ref="T1284:T1347" si="125"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 xml:space="preserve"> E1347/D1347</f>
        <v>1.25</v>
      </c>
      <c r="P134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si="124"/>
        <v>41799.814340277779</v>
      </c>
      <c r="T1347" s="11">
        <f t="shared" si="125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ref="S1348:S1411" si="130">(((J1348/60)/60)/24)+DATE(1970,1,1)</f>
        <v>41422.075821759259</v>
      </c>
      <c r="T1348" s="11">
        <f t="shared" ref="T1348:T1411" si="131"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 xml:space="preserve"> E1411/D1411</f>
        <v>0</v>
      </c>
      <c r="P1411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si="130"/>
        <v>41945.133506944447</v>
      </c>
      <c r="T1411" s="11">
        <f t="shared" si="13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ref="S1412:S1475" si="136">(((J1412/60)/60)/24)+DATE(1970,1,1)</f>
        <v>42479.318518518514</v>
      </c>
      <c r="T1412" s="11">
        <f t="shared" ref="T1412:T1475" si="137"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 xml:space="preserve"> E1475/D1475</f>
        <v>1.20516</v>
      </c>
      <c r="P147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si="136"/>
        <v>40939.979618055557</v>
      </c>
      <c r="T1475" s="11">
        <f t="shared" si="137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ref="S1476:S1539" si="142">(((J1476/60)/60)/24)+DATE(1970,1,1)</f>
        <v>41500.727916666663</v>
      </c>
      <c r="T1476" s="11">
        <f t="shared" ref="T1476:T1539" si="143"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 xml:space="preserve"> E1539/D1539</f>
        <v>1.7989999999999999</v>
      </c>
      <c r="P1539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si="142"/>
        <v>42552.315127314811</v>
      </c>
      <c r="T1539" s="11">
        <f t="shared" si="143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ref="S1540:S1603" si="148">(((J1540/60)/60)/24)+DATE(1970,1,1)</f>
        <v>41981.782060185185</v>
      </c>
      <c r="T1540" s="11">
        <f t="shared" ref="T1540:T1603" si="149"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 xml:space="preserve"> E1603/D1603</f>
        <v>1.082492</v>
      </c>
      <c r="P1603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si="148"/>
        <v>40638.092974537038</v>
      </c>
      <c r="T1603" s="11">
        <f t="shared" si="149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ref="S1604:S1667" si="154">(((J1604/60)/60)/24)+DATE(1970,1,1)</f>
        <v>40788.297650462962</v>
      </c>
      <c r="T1604" s="11">
        <f t="shared" ref="T1604:T1667" si="155"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 xml:space="preserve"> E1667/D1667</f>
        <v>1.1945714285714286</v>
      </c>
      <c r="P166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si="154"/>
        <v>40564.649456018517</v>
      </c>
      <c r="T1667" s="11">
        <f t="shared" si="155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ref="S1668:S1731" si="160">(((J1668/60)/60)/24)+DATE(1970,1,1)</f>
        <v>41331.253159722226</v>
      </c>
      <c r="T1668" s="11">
        <f t="shared" ref="T1668:T1731" si="161"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 xml:space="preserve"> E1731/D1731</f>
        <v>0</v>
      </c>
      <c r="P1731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si="160"/>
        <v>42471.052152777775</v>
      </c>
      <c r="T1731" s="11">
        <f t="shared" si="16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ref="S1732:S1795" si="166">(((J1732/60)/60)/24)+DATE(1970,1,1)</f>
        <v>42272.087766203709</v>
      </c>
      <c r="T1732" s="11">
        <f t="shared" ref="T1732:T1795" si="167"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 xml:space="preserve"> E1795/D1795</f>
        <v>1.3333333333333334E-2</v>
      </c>
      <c r="P179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si="166"/>
        <v>41940.89166666667</v>
      </c>
      <c r="T1795" s="11">
        <f t="shared" si="167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ref="S1796:S1859" si="172">(((J1796/60)/60)/24)+DATE(1970,1,1)</f>
        <v>42011.551180555558</v>
      </c>
      <c r="T1796" s="11">
        <f t="shared" ref="T1796:T1859" si="173"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 xml:space="preserve"> E1859/D1859</f>
        <v>1</v>
      </c>
      <c r="P1859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si="172"/>
        <v>41864.76866898148</v>
      </c>
      <c r="T1859" s="11">
        <f t="shared" si="173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ref="S1860:S1923" si="178">(((J1860/60)/60)/24)+DATE(1970,1,1)</f>
        <v>40833.200474537036</v>
      </c>
      <c r="T1860" s="11">
        <f t="shared" ref="T1860:T1923" si="179"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 xml:space="preserve"> E1923/D1923</f>
        <v>1.3680000000000001</v>
      </c>
      <c r="P1923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si="178"/>
        <v>41074.221562500003</v>
      </c>
      <c r="T1923" s="11">
        <f t="shared" si="179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ref="S1924:S1987" si="184">(((J1924/60)/60)/24)+DATE(1970,1,1)</f>
        <v>41590.255868055552</v>
      </c>
      <c r="T1924" s="11">
        <f t="shared" ref="T1924:T1987" si="185"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 xml:space="preserve"> E1987/D1987</f>
        <v>3.1875000000000001E-2</v>
      </c>
      <c r="P198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si="184"/>
        <v>42555.698738425926</v>
      </c>
      <c r="T1987" s="11">
        <f t="shared" si="18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ref="S1988:S2051" si="190">(((J1988/60)/60)/24)+DATE(1970,1,1)</f>
        <v>42413.433831018512</v>
      </c>
      <c r="T1988" s="11">
        <f t="shared" ref="T1988:T2051" si="191"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 xml:space="preserve"> E2051/D2051</f>
        <v>1.2019070000000001</v>
      </c>
      <c r="P2051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si="190"/>
        <v>41575.527349537035</v>
      </c>
      <c r="T2051" s="11">
        <f t="shared" si="19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ref="S2052:S2115" si="196">(((J2052/60)/60)/24)+DATE(1970,1,1)</f>
        <v>42115.071504629625</v>
      </c>
      <c r="T2052" s="11">
        <f t="shared" ref="T2052:T2115" si="197"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 xml:space="preserve"> E2115/D2115</f>
        <v>1.0485714285714285</v>
      </c>
      <c r="P211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si="196"/>
        <v>41870.86546296296</v>
      </c>
      <c r="T2115" s="11">
        <f t="shared" si="197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ref="S2116:S2179" si="202">(((J2116/60)/60)/24)+DATE(1970,1,1)</f>
        <v>40458.815625000003</v>
      </c>
      <c r="T2116" s="11">
        <f t="shared" ref="T2116:T2179" si="203"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 xml:space="preserve"> E2179/D2179</f>
        <v>1.0012000000000001</v>
      </c>
      <c r="P2179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si="202"/>
        <v>42502.250775462962</v>
      </c>
      <c r="T2179" s="11">
        <f t="shared" si="203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ref="S2180:S2243" si="208">(((J2180/60)/60)/24)+DATE(1970,1,1)</f>
        <v>42723.63653935185</v>
      </c>
      <c r="T2180" s="11">
        <f t="shared" ref="T2180:T2243" si="209"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 xml:space="preserve"> E2243/D2243</f>
        <v>8.0640000000000001</v>
      </c>
      <c r="P2243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si="208"/>
        <v>42766.827546296292</v>
      </c>
      <c r="T2243" s="11">
        <f t="shared" si="209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ref="S2244:S2307" si="214">(((J2244/60)/60)/24)+DATE(1970,1,1)</f>
        <v>41569.575613425928</v>
      </c>
      <c r="T2244" s="11">
        <f t="shared" ref="T2244:T2307" si="215"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 xml:space="preserve"> E2307/D2307</f>
        <v>1.0122777777777778</v>
      </c>
      <c r="P230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si="214"/>
        <v>41834.695277777777</v>
      </c>
      <c r="T2307" s="11">
        <f t="shared" si="215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ref="S2308:S2371" si="220">(((J2308/60)/60)/24)+DATE(1970,1,1)</f>
        <v>40948.16815972222</v>
      </c>
      <c r="T2308" s="11">
        <f t="shared" ref="T2308:T2371" si="221"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 xml:space="preserve"> E2371/D2371</f>
        <v>0</v>
      </c>
      <c r="P2371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si="220"/>
        <v>42380.812627314815</v>
      </c>
      <c r="T2371" s="11">
        <f t="shared" si="22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ref="S2372:S2435" si="226">(((J2372/60)/60)/24)+DATE(1970,1,1)</f>
        <v>41961.18913194444</v>
      </c>
      <c r="T2372" s="11">
        <f t="shared" ref="T2372:T2435" si="227"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 xml:space="preserve"> E2435/D2435</f>
        <v>0</v>
      </c>
      <c r="P243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si="226"/>
        <v>42397.89980324074</v>
      </c>
      <c r="T2435" s="11">
        <f t="shared" si="227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ref="S2436:S2499" si="232">(((J2436/60)/60)/24)+DATE(1970,1,1)</f>
        <v>42180.18604166666</v>
      </c>
      <c r="T2436" s="11">
        <f t="shared" ref="T2436:T2499" si="233"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 xml:space="preserve"> E2499/D2499</f>
        <v>1.127715</v>
      </c>
      <c r="P2499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si="232"/>
        <v>40730.878912037035</v>
      </c>
      <c r="T2499" s="11">
        <f t="shared" si="233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ref="S2500:S2563" si="238">(((J2500/60)/60)/24)+DATE(1970,1,1)</f>
        <v>42017.967442129629</v>
      </c>
      <c r="T2500" s="11">
        <f t="shared" ref="T2500:T2563" si="239"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 xml:space="preserve"> E2563/D2563</f>
        <v>0</v>
      </c>
      <c r="P2563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si="238"/>
        <v>42260.528807870374</v>
      </c>
      <c r="T2563" s="11">
        <f t="shared" si="239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ref="S2564:S2627" si="244">(((J2564/60)/60)/24)+DATE(1970,1,1)</f>
        <v>42594.524756944447</v>
      </c>
      <c r="T2564" s="11">
        <f t="shared" ref="T2564:T2627" si="245"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 xml:space="preserve"> E2627/D2627</f>
        <v>9.56</v>
      </c>
      <c r="P262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si="244"/>
        <v>42658.810277777782</v>
      </c>
      <c r="T2627" s="11">
        <f t="shared" si="245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ref="S2628:S2691" si="250">(((J2628/60)/60)/24)+DATE(1970,1,1)</f>
        <v>42128.628113425926</v>
      </c>
      <c r="T2628" s="11">
        <f t="shared" ref="T2628:T2691" si="251"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 xml:space="preserve"> E2691/D2691</f>
        <v>2.8571428571428571E-5</v>
      </c>
      <c r="P2691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si="250"/>
        <v>42551.961689814809</v>
      </c>
      <c r="T2691" s="11">
        <f t="shared" si="25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ref="S2692:S2755" si="256">(((J2692/60)/60)/24)+DATE(1970,1,1)</f>
        <v>42113.105046296296</v>
      </c>
      <c r="T2692" s="11">
        <f t="shared" ref="T2692:T2755" si="257"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 xml:space="preserve"> E2755/D2755</f>
        <v>0.19</v>
      </c>
      <c r="P275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si="256"/>
        <v>41117.900729166664</v>
      </c>
      <c r="T2755" s="11">
        <f t="shared" si="257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ref="S2756:S2819" si="262">(((J2756/60)/60)/24)+DATE(1970,1,1)</f>
        <v>41863.636006944449</v>
      </c>
      <c r="T2756" s="11">
        <f t="shared" ref="T2756:T2819" si="263"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 xml:space="preserve"> E2819/D2819</f>
        <v>1.3</v>
      </c>
      <c r="P2819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si="262"/>
        <v>42023.634976851856</v>
      </c>
      <c r="T2819" s="11">
        <f t="shared" si="263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ref="S2820:S2883" si="268">(((J2820/60)/60)/24)+DATE(1970,1,1)</f>
        <v>42250.598217592589</v>
      </c>
      <c r="T2820" s="11">
        <f t="shared" ref="T2820:T2883" si="269"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 xml:space="preserve"> E2883/D2883</f>
        <v>0</v>
      </c>
      <c r="P2883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si="268"/>
        <v>41916.597638888888</v>
      </c>
      <c r="T2883" s="11">
        <f t="shared" si="269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ref="S2884:S2947" si="274">(((J2884/60)/60)/24)+DATE(1970,1,1)</f>
        <v>42461.596273148149</v>
      </c>
      <c r="T2884" s="11">
        <f t="shared" ref="T2884:T2947" si="275"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 xml:space="preserve"> E2947/D2947</f>
        <v>0</v>
      </c>
      <c r="P294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si="274"/>
        <v>42118.139583333337</v>
      </c>
      <c r="T2947" s="11">
        <f t="shared" si="27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ref="S2948:S3011" si="280">(((J2948/60)/60)/24)+DATE(1970,1,1)</f>
        <v>42567.531157407408</v>
      </c>
      <c r="T2948" s="11">
        <f t="shared" ref="T2948:T3011" si="281"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 xml:space="preserve"> E3011/D3011</f>
        <v>1.19756</v>
      </c>
      <c r="P3011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si="280"/>
        <v>41939.569907407407</v>
      </c>
      <c r="T3011" s="11">
        <f t="shared" si="28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ref="S3012:S3075" si="286">(((J3012/60)/60)/24)+DATE(1970,1,1)</f>
        <v>41996.832395833335</v>
      </c>
      <c r="T3012" s="11">
        <f t="shared" ref="T3012:T3075" si="287"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 xml:space="preserve"> E3075/D3075</f>
        <v>2.3035714285714285E-4</v>
      </c>
      <c r="P307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si="286"/>
        <v>42111.684027777781</v>
      </c>
      <c r="T3075" s="11">
        <f t="shared" si="287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ref="S3076:S3139" si="292">(((J3076/60)/60)/24)+DATE(1970,1,1)</f>
        <v>42409.571284722217</v>
      </c>
      <c r="T3076" s="11">
        <f t="shared" ref="T3076:T3139" si="293"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 xml:space="preserve"> E3139/D3139</f>
        <v>3.3333333333333333E-2</v>
      </c>
      <c r="P3139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si="292"/>
        <v>42807.885057870371</v>
      </c>
      <c r="T3139" s="11">
        <f t="shared" si="293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ref="S3140:S3203" si="298">(((J3140/60)/60)/24)+DATE(1970,1,1)</f>
        <v>42809.645914351851</v>
      </c>
      <c r="T3140" s="11">
        <f t="shared" ref="T3140:T3203" si="299"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 xml:space="preserve"> E3203/D3203</f>
        <v>1.2500000000000001E-2</v>
      </c>
      <c r="P3203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si="298"/>
        <v>41861.767094907409</v>
      </c>
      <c r="T3203" s="11">
        <f t="shared" si="299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ref="S3204:S3267" si="304">(((J3204/60)/60)/24)+DATE(1970,1,1)</f>
        <v>42293.853541666671</v>
      </c>
      <c r="T3204" s="11">
        <f t="shared" ref="T3204:T3267" si="305"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 xml:space="preserve"> E3267/D3267</f>
        <v>1.64</v>
      </c>
      <c r="P326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si="304"/>
        <v>42311.711979166663</v>
      </c>
      <c r="T3267" s="11">
        <f t="shared" si="305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ref="S3268:S3331" si="310">(((J3268/60)/60)/24)+DATE(1970,1,1)</f>
        <v>42136.536134259266</v>
      </c>
      <c r="T3268" s="11">
        <f t="shared" ref="T3268:T3331" si="311"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 xml:space="preserve"> E3331/D3331</f>
        <v>1.1679999999999999</v>
      </c>
      <c r="P3331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si="310"/>
        <v>41837.323009259257</v>
      </c>
      <c r="T3331" s="11">
        <f t="shared" si="3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ref="S3332:S3395" si="316">(((J3332/60)/60)/24)+DATE(1970,1,1)</f>
        <v>42065.887361111112</v>
      </c>
      <c r="T3332" s="11">
        <f t="shared" ref="T3332:T3395" si="317"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 xml:space="preserve"> E3395/D3395</f>
        <v>1.0580000000000001</v>
      </c>
      <c r="P339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si="316"/>
        <v>41923.921643518523</v>
      </c>
      <c r="T3395" s="11">
        <f t="shared" si="317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ref="S3396:S3459" si="322">(((J3396/60)/60)/24)+DATE(1970,1,1)</f>
        <v>41817.59542824074</v>
      </c>
      <c r="T3396" s="11">
        <f t="shared" ref="T3396:T3459" si="323"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 xml:space="preserve"> E3459/D3459</f>
        <v>1.4019999999999999</v>
      </c>
      <c r="P3459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si="322"/>
        <v>42016.706678240742</v>
      </c>
      <c r="T3459" s="11">
        <f t="shared" si="323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ref="S3460:S3523" si="328">(((J3460/60)/60)/24)+DATE(1970,1,1)</f>
        <v>42011.202581018515</v>
      </c>
      <c r="T3460" s="11">
        <f t="shared" ref="T3460:T3523" si="329"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 xml:space="preserve"> E3523/D3523</f>
        <v>1.6942857142857144</v>
      </c>
      <c r="P3523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si="328"/>
        <v>41881.361342592594</v>
      </c>
      <c r="T3523" s="11">
        <f t="shared" si="329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ref="S3524:S3587" si="334">(((J3524/60)/60)/24)+DATE(1970,1,1)</f>
        <v>42234.789884259255</v>
      </c>
      <c r="T3524" s="11">
        <f t="shared" ref="T3524:T3587" si="335"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 xml:space="preserve"> E3587/D3587</f>
        <v>1.1911764705882353</v>
      </c>
      <c r="P358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si="334"/>
        <v>41964.716319444444</v>
      </c>
      <c r="T3587" s="11">
        <f t="shared" si="335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ref="S3588:S3651" si="340">(((J3588/60)/60)/24)+DATE(1970,1,1)</f>
        <v>42576.697569444441</v>
      </c>
      <c r="T3588" s="11">
        <f t="shared" ref="T3588:T3651" si="341"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 xml:space="preserve"> E3651/D3651</f>
        <v>1.04</v>
      </c>
      <c r="P3651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si="340"/>
        <v>41780.712893518517</v>
      </c>
      <c r="T3651" s="11">
        <f t="shared" si="34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ref="S3652:S3715" si="346">(((J3652/60)/60)/24)+DATE(1970,1,1)</f>
        <v>42381.478981481487</v>
      </c>
      <c r="T3652" s="11">
        <f t="shared" ref="T3652:T3715" si="347"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 xml:space="preserve"> E3715/D3715</f>
        <v>1.0149999999999999</v>
      </c>
      <c r="P371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si="346"/>
        <v>42505.738032407404</v>
      </c>
      <c r="T3715" s="11">
        <f t="shared" si="347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ref="S3716:S3779" si="352">(((J3716/60)/60)/24)+DATE(1970,1,1)</f>
        <v>42118.556331018524</v>
      </c>
      <c r="T3716" s="11">
        <f t="shared" ref="T3716:T3779" si="353"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 xml:space="preserve"> E3779/D3779</f>
        <v>1.4319999999999999</v>
      </c>
      <c r="P3779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si="352"/>
        <v>41887.111354166671</v>
      </c>
      <c r="T3779" s="11">
        <f t="shared" si="353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ref="S3780:S3843" si="358">(((J3780/60)/60)/24)+DATE(1970,1,1)</f>
        <v>41989.819212962961</v>
      </c>
      <c r="T3780" s="11">
        <f t="shared" ref="T3780:T3843" si="359"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 xml:space="preserve"> E3843/D3843</f>
        <v>8.72E-2</v>
      </c>
      <c r="P3843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si="358"/>
        <v>41780.785729166666</v>
      </c>
      <c r="T3843" s="11">
        <f t="shared" si="359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ref="S3844:S3907" si="364">(((J3844/60)/60)/24)+DATE(1970,1,1)</f>
        <v>41740.493657407409</v>
      </c>
      <c r="T3844" s="11">
        <f t="shared" ref="T3844:T3907" si="365"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 xml:space="preserve"> E3907/D3907</f>
        <v>0.11533333333333333</v>
      </c>
      <c r="P390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si="364"/>
        <v>42124.623877314814</v>
      </c>
      <c r="T3907" s="11">
        <f t="shared" si="36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ref="S3908:S3971" si="370">(((J3908/60)/60)/24)+DATE(1970,1,1)</f>
        <v>42143.917743055557</v>
      </c>
      <c r="T3908" s="11">
        <f t="shared" ref="T3908:T3971" si="371"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 xml:space="preserve"> E3971/D3971</f>
        <v>7.4690265486725665E-2</v>
      </c>
      <c r="P3971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si="370"/>
        <v>42601.854699074072</v>
      </c>
      <c r="T3971" s="11">
        <f t="shared" si="37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ref="S3972:S4035" si="376">(((J3972/60)/60)/24)+DATE(1970,1,1)</f>
        <v>42447.863553240735</v>
      </c>
      <c r="T3972" s="11">
        <f t="shared" ref="T3972:T4035" si="377"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 xml:space="preserve"> E4035/D4035</f>
        <v>0.25698702928870293</v>
      </c>
      <c r="P403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si="376"/>
        <v>42614.268796296295</v>
      </c>
      <c r="T4035" s="11">
        <f t="shared" si="377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ref="S4036:S4099" si="382">(((J4036/60)/60)/24)+DATE(1970,1,1)</f>
        <v>42067.947337962964</v>
      </c>
      <c r="T4036" s="11">
        <f t="shared" ref="T4036:T4099" si="383"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 xml:space="preserve"> E4099/D4099</f>
        <v>0</v>
      </c>
      <c r="P4099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si="382"/>
        <v>42344.824502314819</v>
      </c>
      <c r="T4099" s="11">
        <f t="shared" si="383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ref="S4100:S4115" si="388">(((J4100/60)/60)/24)+DATE(1970,1,1)</f>
        <v>42495.722187499996</v>
      </c>
      <c r="T4100" s="11">
        <f t="shared" ref="T4100:T4115" si="389"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A4" sqref="A4"/>
    </sheetView>
  </sheetViews>
  <sheetFormatPr defaultRowHeight="15" x14ac:dyDescent="0.25"/>
  <cols>
    <col min="1" max="1" width="18.1406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</cols>
  <sheetData>
    <row r="1" spans="1:7" x14ac:dyDescent="0.25">
      <c r="A1" s="7" t="s">
        <v>8223</v>
      </c>
      <c r="B1" t="s">
        <v>8364</v>
      </c>
    </row>
    <row r="3" spans="1:7" x14ac:dyDescent="0.25">
      <c r="A3" s="7" t="s">
        <v>8365</v>
      </c>
      <c r="B3" s="7" t="s">
        <v>8363</v>
      </c>
    </row>
    <row r="4" spans="1:7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5">
      <c r="A7" s="8" t="s">
        <v>8313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5">
      <c r="A8" s="8" t="s">
        <v>8314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5">
      <c r="A10" s="8" t="s">
        <v>8316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5">
      <c r="A14" s="8" t="s">
        <v>8320</v>
      </c>
      <c r="B14" s="9"/>
      <c r="C14" s="9"/>
      <c r="D14" s="9"/>
      <c r="E14" s="9"/>
      <c r="F14" s="9"/>
      <c r="G14" s="9"/>
    </row>
    <row r="15" spans="1:7" x14ac:dyDescent="0.25">
      <c r="A15" s="8" t="s">
        <v>8321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N41" sqref="N41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hidden="1" customWidth="1"/>
    <col min="7" max="7" width="11.28515625" bestFit="1" customWidth="1"/>
  </cols>
  <sheetData>
    <row r="1" spans="1:7" x14ac:dyDescent="0.25">
      <c r="A1" s="7" t="s">
        <v>8223</v>
      </c>
      <c r="B1" t="s">
        <v>8364</v>
      </c>
    </row>
    <row r="2" spans="1:7" x14ac:dyDescent="0.25">
      <c r="A2" s="7" t="s">
        <v>8366</v>
      </c>
      <c r="B2" t="s">
        <v>8364</v>
      </c>
    </row>
    <row r="4" spans="1:7" x14ac:dyDescent="0.25">
      <c r="A4" s="7" t="s">
        <v>8365</v>
      </c>
      <c r="B4" s="7" t="s">
        <v>8363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5">
      <c r="A6" s="8" t="s">
        <v>8322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8" t="s">
        <v>8348</v>
      </c>
      <c r="B7" s="9">
        <v>20</v>
      </c>
      <c r="C7" s="9"/>
      <c r="D7" s="9"/>
      <c r="E7" s="9"/>
      <c r="F7" s="9"/>
      <c r="G7" s="9">
        <v>20</v>
      </c>
    </row>
    <row r="8" spans="1:7" x14ac:dyDescent="0.25">
      <c r="A8" s="8" t="s">
        <v>8334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8349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8" t="s">
        <v>8335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5">
      <c r="A11" s="8" t="s">
        <v>8323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5">
      <c r="A12" s="8" t="s">
        <v>8324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8" t="s">
        <v>8336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5">
      <c r="A14" s="8" t="s">
        <v>8337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5">
      <c r="A15" s="8" t="s">
        <v>8350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8" t="s">
        <v>8328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5">
      <c r="A17" s="8" t="s">
        <v>8354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8" t="s">
        <v>8355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5">
      <c r="A19" s="8" t="s">
        <v>8338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5">
      <c r="A20" s="8" t="s">
        <v>8339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8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5">
      <c r="A22" s="8" t="s">
        <v>8340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5">
      <c r="A23" s="8" t="s">
        <v>8331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8" t="s">
        <v>8360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5">
      <c r="A25" s="8" t="s">
        <v>8344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8" t="s">
        <v>8351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5">
      <c r="A27" s="8" t="s">
        <v>8345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8" t="s">
        <v>8346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5">
      <c r="A29" s="8" t="s">
        <v>8347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8" t="s">
        <v>8361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5">
      <c r="A31" s="8" t="s">
        <v>8341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5">
      <c r="A32" s="8" t="s">
        <v>8352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5">
      <c r="A33" s="8" t="s">
        <v>8329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8" t="s">
        <v>8342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5">
      <c r="A35" s="8" t="s">
        <v>8325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5">
      <c r="A36" s="8" t="s">
        <v>8326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5">
      <c r="A37" s="8" t="s">
        <v>8330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8" t="s">
        <v>8362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5">
      <c r="A40" s="8" t="s">
        <v>8332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8" t="s">
        <v>8327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5">
      <c r="A42" s="8" t="s">
        <v>8353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5">
      <c r="A43" s="8" t="s">
        <v>8333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8" t="s">
        <v>8358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5">
      <c r="A45" s="8" t="s">
        <v>8359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5">
      <c r="A46" s="8" t="s">
        <v>8343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5">
      <c r="A47" s="8" t="s">
        <v>8320</v>
      </c>
      <c r="B47" s="9"/>
      <c r="C47" s="9"/>
      <c r="D47" s="9"/>
      <c r="E47" s="9"/>
      <c r="F47" s="9"/>
      <c r="G47" s="9"/>
    </row>
    <row r="48" spans="1:7" x14ac:dyDescent="0.25">
      <c r="A48" s="8" t="s">
        <v>8321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A21" sqref="A2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8308</v>
      </c>
      <c r="B1" t="s">
        <v>8364</v>
      </c>
    </row>
    <row r="2" spans="1:7" x14ac:dyDescent="0.25">
      <c r="A2" s="7" t="s">
        <v>8382</v>
      </c>
      <c r="B2" t="s">
        <v>8364</v>
      </c>
    </row>
    <row r="4" spans="1:7" x14ac:dyDescent="0.25">
      <c r="A4" s="7" t="s">
        <v>8381</v>
      </c>
      <c r="B4" s="7" t="s">
        <v>8363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5">
      <c r="A6" s="8" t="s">
        <v>8320</v>
      </c>
      <c r="B6" s="9"/>
      <c r="C6" s="9"/>
      <c r="D6" s="9"/>
      <c r="E6" s="9"/>
      <c r="F6" s="9"/>
      <c r="G6" s="9"/>
    </row>
    <row r="7" spans="1:7" x14ac:dyDescent="0.25">
      <c r="A7" s="8" t="s">
        <v>8375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25">
      <c r="A8" s="8" t="s">
        <v>8376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25">
      <c r="A9" s="8" t="s">
        <v>8377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25">
      <c r="A10" s="8" t="s">
        <v>8378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25">
      <c r="A11" s="8" t="s">
        <v>8369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25">
      <c r="A12" s="8" t="s">
        <v>8379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25">
      <c r="A13" s="8" t="s">
        <v>8370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25">
      <c r="A14" s="8" t="s">
        <v>8371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25">
      <c r="A15" s="8" t="s">
        <v>8372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25">
      <c r="A16" s="8" t="s">
        <v>8373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25">
      <c r="A17" s="8" t="s">
        <v>8374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25">
      <c r="A18" s="8" t="s">
        <v>8380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25">
      <c r="A19" s="8" t="s">
        <v>8321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14" sqref="J14"/>
    </sheetView>
  </sheetViews>
  <sheetFormatPr defaultRowHeight="15" x14ac:dyDescent="0.25"/>
  <cols>
    <col min="1" max="1" width="14.7109375" customWidth="1"/>
    <col min="2" max="2" width="18.28515625" customWidth="1"/>
    <col min="3" max="3" width="15" customWidth="1"/>
    <col min="4" max="4" width="17.28515625" customWidth="1"/>
    <col min="5" max="5" width="13.7109375" customWidth="1"/>
    <col min="6" max="6" width="21.42578125" style="14" customWidth="1"/>
    <col min="7" max="7" width="17.140625" style="14" customWidth="1"/>
    <col min="8" max="8" width="19.5703125" style="14" customWidth="1"/>
  </cols>
  <sheetData>
    <row r="1" spans="1:8" s="12" customFormat="1" x14ac:dyDescent="0.25">
      <c r="A1" s="12" t="s">
        <v>8383</v>
      </c>
      <c r="B1" s="12" t="s">
        <v>8384</v>
      </c>
      <c r="C1" s="12" t="s">
        <v>8385</v>
      </c>
      <c r="D1" s="12" t="s">
        <v>8386</v>
      </c>
      <c r="E1" s="12" t="s">
        <v>8387</v>
      </c>
      <c r="F1" s="13" t="s">
        <v>8388</v>
      </c>
      <c r="G1" s="13" t="s">
        <v>8389</v>
      </c>
      <c r="H1" s="13" t="s">
        <v>8390</v>
      </c>
    </row>
    <row r="2" spans="1:8" x14ac:dyDescent="0.25">
      <c r="A2" t="s">
        <v>8391</v>
      </c>
      <c r="B2">
        <f>COUNTIFS(Sheet1!D:D,"&lt;1000",Sheet1!F:F,"successful")</f>
        <v>322</v>
      </c>
      <c r="C2">
        <f>COUNTIFS(Sheet1!D:D,"&lt;999",Sheet1!F:F,"failed")</f>
        <v>113</v>
      </c>
      <c r="D2">
        <f>COUNTIFS(Sheet1!D:D,"&lt;999",Sheet1!F:F,"canceled")</f>
        <v>18</v>
      </c>
      <c r="E2">
        <f>B2+C2+D2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8392</v>
      </c>
      <c r="B3">
        <f>COUNTIFS(Sheet1!D:D,"&gt;999",Sheet1!D:D,"&lt;5000",Sheet1!F:F,"successful")</f>
        <v>932</v>
      </c>
      <c r="C3">
        <f>COUNTIFS(Sheet1!D:D,"&gt;999",Sheet1!D:D,"&lt;5000",Sheet1!F:F,"failed")</f>
        <v>420</v>
      </c>
      <c r="D3">
        <f>COUNTIFS(Sheet1!D:D,"&gt;999",Sheet1!D:D,"&lt;5000",Sheet1!F:F,"canceled")</f>
        <v>60</v>
      </c>
      <c r="E3">
        <f t="shared" ref="E3:E13" si="0">B3+C3+D3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8393</v>
      </c>
      <c r="B4">
        <f>COUNTIFS(Sheet1!D:D,"&gt;4999",Sheet1!D:D,"&lt;10000",Sheet1!F:F,"successful")</f>
        <v>381</v>
      </c>
      <c r="C4">
        <f>COUNTIFS(Sheet1!D:D,"&gt;4999",Sheet1!D:D,"&lt;10000",Sheet1!F:F,"failed")</f>
        <v>283</v>
      </c>
      <c r="D4">
        <f>COUNTIFS(Sheet1!D:D,"&gt;4999",Sheet1!D:D,"&lt;10000",Sheet1!F:F,"canceled")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8394</v>
      </c>
      <c r="B5">
        <f>COUNTIFS(Sheet1!D:D,"&gt;9999",Sheet1!D:D,"&lt;15000",Sheet1!F:F,"successful")</f>
        <v>168</v>
      </c>
      <c r="C5">
        <f>COUNTIFS(Sheet1!D:D,"&gt;9999",Sheet1!D:D,"&lt;15000",Sheet1!F:F,"failed")</f>
        <v>144</v>
      </c>
      <c r="D5">
        <f>COUNTIFS(Sheet1!D:D,"&gt;9999",Sheet1!D:D,"&lt;15000",Sheet1!F:F,"canceled")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8395</v>
      </c>
      <c r="B6">
        <f>COUNTIFS(Sheet1!D:D,"&gt;14999",Sheet1!D:D,"&lt;20000",Sheet1!F:F,"successful")</f>
        <v>94</v>
      </c>
      <c r="C6">
        <f>COUNTIFS(Sheet1!D:D,"&gt;14999",Sheet1!D:D,"&lt;20000",Sheet1!F:F,"failed")</f>
        <v>90</v>
      </c>
      <c r="D6">
        <f>COUNTIFS(Sheet1!D:D,"&gt;14999",Sheet1!D:D,"&lt;20000",Sheet1!F:F,"canceled")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8396</v>
      </c>
      <c r="B7">
        <f>COUNTIFS(Sheet1!D:D,"&gt;19999",Sheet1!D:D,"&lt;25000",Sheet1!F:F,"successful")</f>
        <v>62</v>
      </c>
      <c r="C7">
        <f>COUNTIFS(Sheet1!D:D,"&gt;19999",Sheet1!D:D,"&lt;25000",Sheet1!F:F,"failed")</f>
        <v>72</v>
      </c>
      <c r="D7">
        <f>COUNTIFS(Sheet1!D:D,"&gt;19999",Sheet1!D:D,"&lt;25000",Sheet1!F:F,"canceled")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8397</v>
      </c>
      <c r="B8">
        <f>COUNTIFS(Sheet1!D:D,"&gt;24999",Sheet1!D:D,"&lt;30000",Sheet1!F:F,"successful")</f>
        <v>55</v>
      </c>
      <c r="C8">
        <f>COUNTIFS(Sheet1!D:D,"&gt;24999",Sheet1!D:D,"&lt;30000",Sheet1!F:F,"failed")</f>
        <v>64</v>
      </c>
      <c r="D8">
        <f>COUNTIFS(Sheet1!D:D,"&gt;24999",Sheet1!D:D,"&lt;30000",Sheet1!F:F,"canceled")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8402</v>
      </c>
      <c r="B9">
        <f>COUNTIFS(Sheet1!D:D,"&gt;29999",Sheet1!D:D,"&lt;35000",Sheet1!F:F,"successful")</f>
        <v>32</v>
      </c>
      <c r="C9">
        <f>COUNTIFS(Sheet1!D:D,"&gt;29999",Sheet1!D:D,"&lt;35000",Sheet1!F:F,"failed")</f>
        <v>37</v>
      </c>
      <c r="D9">
        <f>COUNTIFS(Sheet1!D:D,"&gt;29999",Sheet1!D:D,"&lt;35000",Sheet1!F:F,"canceled")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8398</v>
      </c>
      <c r="B10">
        <f>COUNTIFS(Sheet1!D:D,"&gt;34999",Sheet1!D:D,"&lt;40000",Sheet1!F:F,"successful")</f>
        <v>26</v>
      </c>
      <c r="C10">
        <f>COUNTIFS(Sheet1!D:D,"&gt;34999",Sheet1!D:D,"&lt;40000",Sheet1!F:F,"failed")</f>
        <v>22</v>
      </c>
      <c r="D10">
        <f>COUNTIFS(Sheet1!D:D,"&gt;34999",Sheet1!D:D,"&lt;40000",Sheet1!F:F,"canceled")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8399</v>
      </c>
      <c r="B11">
        <f>COUNTIFS(Sheet1!D:D,"&gt;39999",Sheet1!D:D,"&lt;45000",Sheet1!F:F,"successful")</f>
        <v>21</v>
      </c>
      <c r="C11">
        <f>COUNTIFS(Sheet1!D:D,"&gt;39999",Sheet1!D:D,"&lt;45000",Sheet1!F:F,"failed")</f>
        <v>16</v>
      </c>
      <c r="D11">
        <f>COUNTIFS(Sheet1!D:D,"&gt;39999",Sheet1!D:D,"&lt;45000",Sheet1!F:F,"canceled")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8400</v>
      </c>
      <c r="B12">
        <f>COUNTIFS(Sheet1!D:D,"&gt;44999",Sheet1!D:D,"&lt;50000",Sheet1!F:F,"successful")</f>
        <v>6</v>
      </c>
      <c r="C12">
        <f>COUNTIFS(Sheet1!D:D,"&gt;44999",Sheet1!D:D,"&lt;50000",Sheet1!F:F,"failed")</f>
        <v>11</v>
      </c>
      <c r="D12">
        <f>COUNTIFS(Sheet1!D:D,"&gt;44999",Sheet1!D:D,"&lt;50000",Sheet1!F:F,"canceled")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8401</v>
      </c>
      <c r="B13">
        <f>COUNTIFS(Sheet1!D:D,"&gt;49999",Sheet1!F:F,"successful")</f>
        <v>86</v>
      </c>
      <c r="C13">
        <f>COUNTIFS(Sheet1!D:D,"&gt;49999",Sheet1!F:F,"failed")</f>
        <v>258</v>
      </c>
      <c r="D13">
        <f>COUNTIFS(Sheet1!D:D,"&gt;49999",Sheet1!F:F,"canceled")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tabSelected="1" workbookViewId="0">
      <selection activeCell="E25" sqref="E25"/>
    </sheetView>
  </sheetViews>
  <sheetFormatPr defaultRowHeight="15" x14ac:dyDescent="0.25"/>
  <cols>
    <col min="1" max="1" width="18.28515625" customWidth="1"/>
    <col min="2" max="2" width="18.140625" customWidth="1"/>
  </cols>
  <sheetData>
    <row r="1" spans="1:6" s="12" customFormat="1" x14ac:dyDescent="0.25">
      <c r="A1" s="12" t="s">
        <v>8403</v>
      </c>
      <c r="B1" s="12" t="s">
        <v>8404</v>
      </c>
      <c r="E1" s="12" t="s">
        <v>8405</v>
      </c>
      <c r="F1" s="12" t="s">
        <v>8406</v>
      </c>
    </row>
    <row r="2" spans="1:6" x14ac:dyDescent="0.25">
      <c r="A2">
        <f>_xlfn.IFNA(VLOOKUP("successful",Sheet1!F2:L2,7,0),"")</f>
        <v>182</v>
      </c>
      <c r="B2" t="str">
        <f>_xlfn.IFNA(VLOOKUP("failed",Sheet1!F2:L2,7,0),"")</f>
        <v/>
      </c>
    </row>
    <row r="3" spans="1:6" x14ac:dyDescent="0.25">
      <c r="A3">
        <f>_xlfn.IFNA(VLOOKUP("successful",Sheet1!F3:L3,7,0),"")</f>
        <v>79</v>
      </c>
      <c r="B3" t="str">
        <f>_xlfn.IFNA(VLOOKUP("failed",Sheet1!F3:L3,7,0),"")</f>
        <v/>
      </c>
      <c r="E3" s="12" t="s">
        <v>8407</v>
      </c>
    </row>
    <row r="4" spans="1:6" x14ac:dyDescent="0.25">
      <c r="A4">
        <f>_xlfn.IFNA(VLOOKUP("successful",Sheet1!F4:L4,7,0),"")</f>
        <v>35</v>
      </c>
      <c r="B4" t="str">
        <f>_xlfn.IFNA(VLOOKUP("failed",Sheet1!F4:L4,7,0),"")</f>
        <v/>
      </c>
      <c r="E4">
        <f>AVERAGE(A2:A5000)</f>
        <v>194.42517162471395</v>
      </c>
      <c r="F4">
        <f>AVERAGE(B2:B5000)</f>
        <v>17.709803921568628</v>
      </c>
    </row>
    <row r="5" spans="1:6" x14ac:dyDescent="0.25">
      <c r="A5">
        <f>_xlfn.IFNA(VLOOKUP("successful",Sheet1!F5:L5,7,0),"")</f>
        <v>150</v>
      </c>
      <c r="B5" t="str">
        <f>_xlfn.IFNA(VLOOKUP("failed",Sheet1!F5:L5,7,0),"")</f>
        <v/>
      </c>
    </row>
    <row r="6" spans="1:6" x14ac:dyDescent="0.25">
      <c r="A6">
        <f>_xlfn.IFNA(VLOOKUP("successful",Sheet1!F6:L6,7,0),"")</f>
        <v>284</v>
      </c>
      <c r="B6" t="str">
        <f>_xlfn.IFNA(VLOOKUP("failed",Sheet1!F6:L6,7,0),"")</f>
        <v/>
      </c>
      <c r="E6" s="12" t="s">
        <v>8408</v>
      </c>
    </row>
    <row r="7" spans="1:6" x14ac:dyDescent="0.25">
      <c r="A7">
        <f>_xlfn.IFNA(VLOOKUP("successful",Sheet1!F7:L7,7,0),"")</f>
        <v>47</v>
      </c>
      <c r="B7" t="str">
        <f>_xlfn.IFNA(VLOOKUP("failed",Sheet1!F7:L7,7,0),"")</f>
        <v/>
      </c>
      <c r="E7">
        <f>MEDIAN(A2:A5000)</f>
        <v>62</v>
      </c>
      <c r="F7">
        <f>MEDIAN(B2:B5000)</f>
        <v>4</v>
      </c>
    </row>
    <row r="8" spans="1:6" x14ac:dyDescent="0.25">
      <c r="A8">
        <f>_xlfn.IFNA(VLOOKUP("successful",Sheet1!F8:L8,7,0),"")</f>
        <v>58</v>
      </c>
      <c r="B8" t="str">
        <f>_xlfn.IFNA(VLOOKUP("failed",Sheet1!F8:L8,7,0),"")</f>
        <v/>
      </c>
    </row>
    <row r="9" spans="1:6" x14ac:dyDescent="0.25">
      <c r="A9">
        <f>_xlfn.IFNA(VLOOKUP("successful",Sheet1!F9:L9,7,0),"")</f>
        <v>57</v>
      </c>
      <c r="B9" t="str">
        <f>_xlfn.IFNA(VLOOKUP("failed",Sheet1!F9:L9,7,0),"")</f>
        <v/>
      </c>
      <c r="E9" s="12" t="s">
        <v>8409</v>
      </c>
    </row>
    <row r="10" spans="1:6" x14ac:dyDescent="0.25">
      <c r="A10">
        <f>_xlfn.IFNA(VLOOKUP("successful",Sheet1!F10:L10,7,0),"")</f>
        <v>12</v>
      </c>
      <c r="B10" t="str">
        <f>_xlfn.IFNA(VLOOKUP("failed",Sheet1!F10:L10,7,0),"")</f>
        <v/>
      </c>
      <c r="E10">
        <f>MIN(A2:A5000)</f>
        <v>1</v>
      </c>
      <c r="F10">
        <f>MIN(B2:B5000)</f>
        <v>0</v>
      </c>
    </row>
    <row r="11" spans="1:6" x14ac:dyDescent="0.25">
      <c r="A11">
        <f>_xlfn.IFNA(VLOOKUP("successful",Sheet1!F11:L11,7,0),"")</f>
        <v>20</v>
      </c>
      <c r="B11" t="str">
        <f>_xlfn.IFNA(VLOOKUP("failed",Sheet1!F11:L11,7,0),"")</f>
        <v/>
      </c>
    </row>
    <row r="12" spans="1:6" x14ac:dyDescent="0.25">
      <c r="A12">
        <f>_xlfn.IFNA(VLOOKUP("successful",Sheet1!F12:L12,7,0),"")</f>
        <v>19</v>
      </c>
      <c r="B12" t="str">
        <f>_xlfn.IFNA(VLOOKUP("failed",Sheet1!F12:L12,7,0),"")</f>
        <v/>
      </c>
      <c r="E12" s="12" t="s">
        <v>8410</v>
      </c>
    </row>
    <row r="13" spans="1:6" x14ac:dyDescent="0.25">
      <c r="A13">
        <f>_xlfn.IFNA(VLOOKUP("successful",Sheet1!F13:L13,7,0),"")</f>
        <v>75</v>
      </c>
      <c r="B13" t="str">
        <f>_xlfn.IFNA(VLOOKUP("failed",Sheet1!F13:L13,7,0),"")</f>
        <v/>
      </c>
      <c r="E13">
        <f>MAX(A2:A5000)</f>
        <v>26457</v>
      </c>
      <c r="F13">
        <f>MAX(B2:B5000)</f>
        <v>1293</v>
      </c>
    </row>
    <row r="14" spans="1:6" x14ac:dyDescent="0.25">
      <c r="A14">
        <f>_xlfn.IFNA(VLOOKUP("successful",Sheet1!F14:L14,7,0),"")</f>
        <v>827</v>
      </c>
      <c r="B14" t="str">
        <f>_xlfn.IFNA(VLOOKUP("failed",Sheet1!F14:L14,7,0),"")</f>
        <v/>
      </c>
    </row>
    <row r="15" spans="1:6" x14ac:dyDescent="0.25">
      <c r="A15">
        <f>_xlfn.IFNA(VLOOKUP("successful",Sheet1!F15:L15,7,0),"")</f>
        <v>51</v>
      </c>
      <c r="B15" t="str">
        <f>_xlfn.IFNA(VLOOKUP("failed",Sheet1!F15:L15,7,0),"")</f>
        <v/>
      </c>
      <c r="E15" s="12" t="s">
        <v>8411</v>
      </c>
    </row>
    <row r="16" spans="1:6" x14ac:dyDescent="0.25">
      <c r="A16">
        <f>_xlfn.IFNA(VLOOKUP("successful",Sheet1!F16:L16,7,0),"")</f>
        <v>41</v>
      </c>
      <c r="B16" t="str">
        <f>_xlfn.IFNA(VLOOKUP("failed",Sheet1!F16:L16,7,0),"")</f>
        <v/>
      </c>
      <c r="E16">
        <f>_xlfn.VAR.S(A2:A5000)</f>
        <v>713167.37912800396</v>
      </c>
      <c r="F16">
        <f>_xlfn.VAR.S(B2:B5000)</f>
        <v>3775.6894394644714</v>
      </c>
    </row>
    <row r="17" spans="1:6" x14ac:dyDescent="0.25">
      <c r="A17">
        <f>_xlfn.IFNA(VLOOKUP("successful",Sheet1!F17:L17,7,0),"")</f>
        <v>98</v>
      </c>
      <c r="B17" t="str">
        <f>_xlfn.IFNA(VLOOKUP("failed",Sheet1!F17:L17,7,0),"")</f>
        <v/>
      </c>
    </row>
    <row r="18" spans="1:6" x14ac:dyDescent="0.25">
      <c r="A18">
        <f>_xlfn.IFNA(VLOOKUP("successful",Sheet1!F18:L18,7,0),"")</f>
        <v>70</v>
      </c>
      <c r="B18" t="str">
        <f>_xlfn.IFNA(VLOOKUP("failed",Sheet1!F18:L18,7,0),"")</f>
        <v/>
      </c>
      <c r="E18" s="12" t="s">
        <v>8412</v>
      </c>
    </row>
    <row r="19" spans="1:6" x14ac:dyDescent="0.25">
      <c r="A19">
        <f>_xlfn.IFNA(VLOOKUP("successful",Sheet1!F19:L19,7,0),"")</f>
        <v>36</v>
      </c>
      <c r="B19" t="str">
        <f>_xlfn.IFNA(VLOOKUP("failed",Sheet1!F19:L19,7,0),"")</f>
        <v/>
      </c>
      <c r="E19">
        <f>_xlfn.STDEV.S(A2:A5000)</f>
        <v>844.49237955591047</v>
      </c>
      <c r="F19">
        <f>_xlfn.STDEV.S(B2:B5000)</f>
        <v>61.446638959868842</v>
      </c>
    </row>
    <row r="20" spans="1:6" x14ac:dyDescent="0.25">
      <c r="A20">
        <f>_xlfn.IFNA(VLOOKUP("successful",Sheet1!F20:L20,7,0),"")</f>
        <v>342</v>
      </c>
      <c r="B20" t="str">
        <f>_xlfn.IFNA(VLOOKUP("failed",Sheet1!F20:L20,7,0),"")</f>
        <v/>
      </c>
    </row>
    <row r="21" spans="1:6" x14ac:dyDescent="0.25">
      <c r="A21">
        <f>_xlfn.IFNA(VLOOKUP("successful",Sheet1!F21:L21,7,0),"")</f>
        <v>22</v>
      </c>
      <c r="B21" t="str">
        <f>_xlfn.IFNA(VLOOKUP("failed",Sheet1!F21:L21,7,0),"")</f>
        <v/>
      </c>
    </row>
    <row r="22" spans="1:6" x14ac:dyDescent="0.25">
      <c r="A22">
        <f>_xlfn.IFNA(VLOOKUP("successful",Sheet1!F22:L22,7,0),"")</f>
        <v>25</v>
      </c>
      <c r="B22" t="str">
        <f>_xlfn.IFNA(VLOOKUP("failed",Sheet1!F22:L22,7,0),"")</f>
        <v/>
      </c>
    </row>
    <row r="23" spans="1:6" x14ac:dyDescent="0.25">
      <c r="A23">
        <f>_xlfn.IFNA(VLOOKUP("successful",Sheet1!F23:L23,7,0),"")</f>
        <v>101</v>
      </c>
      <c r="B23" t="str">
        <f>_xlfn.IFNA(VLOOKUP("failed",Sheet1!F23:L23,7,0),"")</f>
        <v/>
      </c>
      <c r="E23" t="s">
        <v>8413</v>
      </c>
    </row>
    <row r="24" spans="1:6" x14ac:dyDescent="0.25">
      <c r="A24">
        <f>_xlfn.IFNA(VLOOKUP("successful",Sheet1!F24:L24,7,0),"")</f>
        <v>8</v>
      </c>
      <c r="B24" t="str">
        <f>_xlfn.IFNA(VLOOKUP("failed",Sheet1!F24:L24,7,0),"")</f>
        <v/>
      </c>
    </row>
    <row r="25" spans="1:6" x14ac:dyDescent="0.25">
      <c r="A25">
        <f>_xlfn.IFNA(VLOOKUP("successful",Sheet1!F25:L25,7,0),"")</f>
        <v>23</v>
      </c>
      <c r="B25" t="str">
        <f>_xlfn.IFNA(VLOOKUP("failed",Sheet1!F25:L25,7,0),"")</f>
        <v/>
      </c>
      <c r="E25" t="s">
        <v>8414</v>
      </c>
    </row>
    <row r="26" spans="1:6" x14ac:dyDescent="0.25">
      <c r="A26">
        <f>_xlfn.IFNA(VLOOKUP("successful",Sheet1!F26:L26,7,0),"")</f>
        <v>574</v>
      </c>
      <c r="B26" t="str">
        <f>_xlfn.IFNA(VLOOKUP("failed",Sheet1!F26:L26,7,0),"")</f>
        <v/>
      </c>
    </row>
    <row r="27" spans="1:6" x14ac:dyDescent="0.25">
      <c r="A27">
        <f>_xlfn.IFNA(VLOOKUP("successful",Sheet1!F27:L27,7,0),"")</f>
        <v>14</v>
      </c>
      <c r="B27" t="str">
        <f>_xlfn.IFNA(VLOOKUP("failed",Sheet1!F27:L27,7,0),"")</f>
        <v/>
      </c>
    </row>
    <row r="28" spans="1:6" x14ac:dyDescent="0.25">
      <c r="A28">
        <f>_xlfn.IFNA(VLOOKUP("successful",Sheet1!F28:L28,7,0),"")</f>
        <v>19</v>
      </c>
      <c r="B28" t="str">
        <f>_xlfn.IFNA(VLOOKUP("failed",Sheet1!F28:L28,7,0),"")</f>
        <v/>
      </c>
    </row>
    <row r="29" spans="1:6" x14ac:dyDescent="0.25">
      <c r="A29">
        <f>_xlfn.IFNA(VLOOKUP("successful",Sheet1!F29:L29,7,0),"")</f>
        <v>150</v>
      </c>
      <c r="B29" t="str">
        <f>_xlfn.IFNA(VLOOKUP("failed",Sheet1!F29:L29,7,0),"")</f>
        <v/>
      </c>
    </row>
    <row r="30" spans="1:6" x14ac:dyDescent="0.25">
      <c r="A30">
        <f>_xlfn.IFNA(VLOOKUP("successful",Sheet1!F30:L30,7,0),"")</f>
        <v>71</v>
      </c>
      <c r="B30" t="str">
        <f>_xlfn.IFNA(VLOOKUP("failed",Sheet1!F30:L30,7,0),"")</f>
        <v/>
      </c>
    </row>
    <row r="31" spans="1:6" x14ac:dyDescent="0.25">
      <c r="A31">
        <f>_xlfn.IFNA(VLOOKUP("successful",Sheet1!F31:L31,7,0),"")</f>
        <v>117</v>
      </c>
      <c r="B31" t="str">
        <f>_xlfn.IFNA(VLOOKUP("failed",Sheet1!F31:L31,7,0),"")</f>
        <v/>
      </c>
    </row>
    <row r="32" spans="1:6" x14ac:dyDescent="0.25">
      <c r="A32">
        <f>_xlfn.IFNA(VLOOKUP("successful",Sheet1!F32:L32,7,0),"")</f>
        <v>53</v>
      </c>
      <c r="B32" t="str">
        <f>_xlfn.IFNA(VLOOKUP("failed",Sheet1!F32:L32,7,0),"")</f>
        <v/>
      </c>
    </row>
    <row r="33" spans="1:2" x14ac:dyDescent="0.25">
      <c r="A33">
        <f>_xlfn.IFNA(VLOOKUP("successful",Sheet1!F33:L33,7,0),"")</f>
        <v>1</v>
      </c>
      <c r="B33" t="str">
        <f>_xlfn.IFNA(VLOOKUP("failed",Sheet1!F33:L33,7,0),"")</f>
        <v/>
      </c>
    </row>
    <row r="34" spans="1:2" x14ac:dyDescent="0.25">
      <c r="A34">
        <f>_xlfn.IFNA(VLOOKUP("successful",Sheet1!F34:L34,7,0),"")</f>
        <v>89</v>
      </c>
      <c r="B34" t="str">
        <f>_xlfn.IFNA(VLOOKUP("failed",Sheet1!F34:L34,7,0),"")</f>
        <v/>
      </c>
    </row>
    <row r="35" spans="1:2" x14ac:dyDescent="0.25">
      <c r="A35">
        <f>_xlfn.IFNA(VLOOKUP("successful",Sheet1!F35:L35,7,0),"")</f>
        <v>64</v>
      </c>
      <c r="B35" t="str">
        <f>_xlfn.IFNA(VLOOKUP("failed",Sheet1!F35:L35,7,0),"")</f>
        <v/>
      </c>
    </row>
    <row r="36" spans="1:2" x14ac:dyDescent="0.25">
      <c r="A36">
        <f>_xlfn.IFNA(VLOOKUP("successful",Sheet1!F36:L36,7,0),"")</f>
        <v>68</v>
      </c>
      <c r="B36" t="str">
        <f>_xlfn.IFNA(VLOOKUP("failed",Sheet1!F36:L36,7,0),"")</f>
        <v/>
      </c>
    </row>
    <row r="37" spans="1:2" x14ac:dyDescent="0.25">
      <c r="A37">
        <f>_xlfn.IFNA(VLOOKUP("successful",Sheet1!F37:L37,7,0),"")</f>
        <v>28</v>
      </c>
      <c r="B37" t="str">
        <f>_xlfn.IFNA(VLOOKUP("failed",Sheet1!F37:L37,7,0),"")</f>
        <v/>
      </c>
    </row>
    <row r="38" spans="1:2" x14ac:dyDescent="0.25">
      <c r="A38">
        <f>_xlfn.IFNA(VLOOKUP("successful",Sheet1!F38:L38,7,0),"")</f>
        <v>44</v>
      </c>
      <c r="B38" t="str">
        <f>_xlfn.IFNA(VLOOKUP("failed",Sheet1!F38:L38,7,0),"")</f>
        <v/>
      </c>
    </row>
    <row r="39" spans="1:2" x14ac:dyDescent="0.25">
      <c r="A39">
        <f>_xlfn.IFNA(VLOOKUP("successful",Sheet1!F39:L39,7,0),"")</f>
        <v>253</v>
      </c>
      <c r="B39" t="str">
        <f>_xlfn.IFNA(VLOOKUP("failed",Sheet1!F39:L39,7,0),"")</f>
        <v/>
      </c>
    </row>
    <row r="40" spans="1:2" x14ac:dyDescent="0.25">
      <c r="A40">
        <f>_xlfn.IFNA(VLOOKUP("successful",Sheet1!F40:L40,7,0),"")</f>
        <v>66</v>
      </c>
      <c r="B40" t="str">
        <f>_xlfn.IFNA(VLOOKUP("failed",Sheet1!F40:L40,7,0),"")</f>
        <v/>
      </c>
    </row>
    <row r="41" spans="1:2" x14ac:dyDescent="0.25">
      <c r="A41">
        <f>_xlfn.IFNA(VLOOKUP("successful",Sheet1!F41:L41,7,0),"")</f>
        <v>217</v>
      </c>
      <c r="B41" t="str">
        <f>_xlfn.IFNA(VLOOKUP("failed",Sheet1!F41:L41,7,0),"")</f>
        <v/>
      </c>
    </row>
    <row r="42" spans="1:2" x14ac:dyDescent="0.25">
      <c r="A42">
        <f>_xlfn.IFNA(VLOOKUP("successful",Sheet1!F42:L42,7,0),"")</f>
        <v>16</v>
      </c>
      <c r="B42" t="str">
        <f>_xlfn.IFNA(VLOOKUP("failed",Sheet1!F42:L42,7,0),"")</f>
        <v/>
      </c>
    </row>
    <row r="43" spans="1:2" x14ac:dyDescent="0.25">
      <c r="A43">
        <f>_xlfn.IFNA(VLOOKUP("successful",Sheet1!F43:L43,7,0),"")</f>
        <v>19</v>
      </c>
      <c r="B43" t="str">
        <f>_xlfn.IFNA(VLOOKUP("failed",Sheet1!F43:L43,7,0),"")</f>
        <v/>
      </c>
    </row>
    <row r="44" spans="1:2" x14ac:dyDescent="0.25">
      <c r="A44">
        <f>_xlfn.IFNA(VLOOKUP("successful",Sheet1!F44:L44,7,0),"")</f>
        <v>169</v>
      </c>
      <c r="B44" t="str">
        <f>_xlfn.IFNA(VLOOKUP("failed",Sheet1!F44:L44,7,0),"")</f>
        <v/>
      </c>
    </row>
    <row r="45" spans="1:2" x14ac:dyDescent="0.25">
      <c r="A45">
        <f>_xlfn.IFNA(VLOOKUP("successful",Sheet1!F45:L45,7,0),"")</f>
        <v>263</v>
      </c>
      <c r="B45" t="str">
        <f>_xlfn.IFNA(VLOOKUP("failed",Sheet1!F45:L45,7,0),"")</f>
        <v/>
      </c>
    </row>
    <row r="46" spans="1:2" x14ac:dyDescent="0.25">
      <c r="A46">
        <f>_xlfn.IFNA(VLOOKUP("successful",Sheet1!F46:L46,7,0),"")</f>
        <v>15</v>
      </c>
      <c r="B46" t="str">
        <f>_xlfn.IFNA(VLOOKUP("failed",Sheet1!F46:L46,7,0),"")</f>
        <v/>
      </c>
    </row>
    <row r="47" spans="1:2" x14ac:dyDescent="0.25">
      <c r="A47">
        <f>_xlfn.IFNA(VLOOKUP("successful",Sheet1!F47:L47,7,0),"")</f>
        <v>61</v>
      </c>
      <c r="B47" t="str">
        <f>_xlfn.IFNA(VLOOKUP("failed",Sheet1!F47:L47,7,0),"")</f>
        <v/>
      </c>
    </row>
    <row r="48" spans="1:2" x14ac:dyDescent="0.25">
      <c r="A48">
        <f>_xlfn.IFNA(VLOOKUP("successful",Sheet1!F48:L48,7,0),"")</f>
        <v>45</v>
      </c>
      <c r="B48" t="str">
        <f>_xlfn.IFNA(VLOOKUP("failed",Sheet1!F48:L48,7,0),"")</f>
        <v/>
      </c>
    </row>
    <row r="49" spans="1:2" x14ac:dyDescent="0.25">
      <c r="A49">
        <f>_xlfn.IFNA(VLOOKUP("successful",Sheet1!F49:L49,7,0),"")</f>
        <v>70</v>
      </c>
      <c r="B49" t="str">
        <f>_xlfn.IFNA(VLOOKUP("failed",Sheet1!F49:L49,7,0),"")</f>
        <v/>
      </c>
    </row>
    <row r="50" spans="1:2" x14ac:dyDescent="0.25">
      <c r="A50">
        <f>_xlfn.IFNA(VLOOKUP("successful",Sheet1!F50:L50,7,0),"")</f>
        <v>38</v>
      </c>
      <c r="B50" t="str">
        <f>_xlfn.IFNA(VLOOKUP("failed",Sheet1!F50:L50,7,0),"")</f>
        <v/>
      </c>
    </row>
    <row r="51" spans="1:2" x14ac:dyDescent="0.25">
      <c r="A51">
        <f>_xlfn.IFNA(VLOOKUP("successful",Sheet1!F51:L51,7,0),"")</f>
        <v>87</v>
      </c>
      <c r="B51" t="str">
        <f>_xlfn.IFNA(VLOOKUP("failed",Sheet1!F51:L51,7,0),"")</f>
        <v/>
      </c>
    </row>
    <row r="52" spans="1:2" x14ac:dyDescent="0.25">
      <c r="A52">
        <f>_xlfn.IFNA(VLOOKUP("successful",Sheet1!F52:L52,7,0),"")</f>
        <v>22</v>
      </c>
      <c r="B52" t="str">
        <f>_xlfn.IFNA(VLOOKUP("failed",Sheet1!F52:L52,7,0),"")</f>
        <v/>
      </c>
    </row>
    <row r="53" spans="1:2" x14ac:dyDescent="0.25">
      <c r="A53">
        <f>_xlfn.IFNA(VLOOKUP("successful",Sheet1!F53:L53,7,0),"")</f>
        <v>119</v>
      </c>
      <c r="B53" t="str">
        <f>_xlfn.IFNA(VLOOKUP("failed",Sheet1!F53:L53,7,0),"")</f>
        <v/>
      </c>
    </row>
    <row r="54" spans="1:2" x14ac:dyDescent="0.25">
      <c r="A54">
        <f>_xlfn.IFNA(VLOOKUP("successful",Sheet1!F54:L54,7,0),"")</f>
        <v>52</v>
      </c>
      <c r="B54" t="str">
        <f>_xlfn.IFNA(VLOOKUP("failed",Sheet1!F54:L54,7,0),"")</f>
        <v/>
      </c>
    </row>
    <row r="55" spans="1:2" x14ac:dyDescent="0.25">
      <c r="A55">
        <f>_xlfn.IFNA(VLOOKUP("successful",Sheet1!F55:L55,7,0),"")</f>
        <v>117</v>
      </c>
      <c r="B55" t="str">
        <f>_xlfn.IFNA(VLOOKUP("failed",Sheet1!F55:L55,7,0),"")</f>
        <v/>
      </c>
    </row>
    <row r="56" spans="1:2" x14ac:dyDescent="0.25">
      <c r="A56">
        <f>_xlfn.IFNA(VLOOKUP("successful",Sheet1!F56:L56,7,0),"")</f>
        <v>52</v>
      </c>
      <c r="B56" t="str">
        <f>_xlfn.IFNA(VLOOKUP("failed",Sheet1!F56:L56,7,0),"")</f>
        <v/>
      </c>
    </row>
    <row r="57" spans="1:2" x14ac:dyDescent="0.25">
      <c r="A57">
        <f>_xlfn.IFNA(VLOOKUP("successful",Sheet1!F57:L57,7,0),"")</f>
        <v>86</v>
      </c>
      <c r="B57" t="str">
        <f>_xlfn.IFNA(VLOOKUP("failed",Sheet1!F57:L57,7,0),"")</f>
        <v/>
      </c>
    </row>
    <row r="58" spans="1:2" x14ac:dyDescent="0.25">
      <c r="A58">
        <f>_xlfn.IFNA(VLOOKUP("successful",Sheet1!F58:L58,7,0),"")</f>
        <v>174</v>
      </c>
      <c r="B58" t="str">
        <f>_xlfn.IFNA(VLOOKUP("failed",Sheet1!F58:L58,7,0),"")</f>
        <v/>
      </c>
    </row>
    <row r="59" spans="1:2" x14ac:dyDescent="0.25">
      <c r="A59">
        <f>_xlfn.IFNA(VLOOKUP("successful",Sheet1!F59:L59,7,0),"")</f>
        <v>69</v>
      </c>
      <c r="B59" t="str">
        <f>_xlfn.IFNA(VLOOKUP("failed",Sheet1!F59:L59,7,0),"")</f>
        <v/>
      </c>
    </row>
    <row r="60" spans="1:2" x14ac:dyDescent="0.25">
      <c r="A60">
        <f>_xlfn.IFNA(VLOOKUP("successful",Sheet1!F60:L60,7,0),"")</f>
        <v>75</v>
      </c>
      <c r="B60" t="str">
        <f>_xlfn.IFNA(VLOOKUP("failed",Sheet1!F60:L60,7,0),"")</f>
        <v/>
      </c>
    </row>
    <row r="61" spans="1:2" x14ac:dyDescent="0.25">
      <c r="A61">
        <f>_xlfn.IFNA(VLOOKUP("successful",Sheet1!F61:L61,7,0),"")</f>
        <v>33</v>
      </c>
      <c r="B61" t="str">
        <f>_xlfn.IFNA(VLOOKUP("failed",Sheet1!F61:L61,7,0),"")</f>
        <v/>
      </c>
    </row>
    <row r="62" spans="1:2" x14ac:dyDescent="0.25">
      <c r="A62">
        <f>_xlfn.IFNA(VLOOKUP("successful",Sheet1!F62:L62,7,0),"")</f>
        <v>108</v>
      </c>
      <c r="B62" t="str">
        <f>_xlfn.IFNA(VLOOKUP("failed",Sheet1!F62:L62,7,0),"")</f>
        <v/>
      </c>
    </row>
    <row r="63" spans="1:2" x14ac:dyDescent="0.25">
      <c r="A63">
        <f>_xlfn.IFNA(VLOOKUP("successful",Sheet1!F63:L63,7,0),"")</f>
        <v>23</v>
      </c>
      <c r="B63" t="str">
        <f>_xlfn.IFNA(VLOOKUP("failed",Sheet1!F63:L63,7,0),"")</f>
        <v/>
      </c>
    </row>
    <row r="64" spans="1:2" x14ac:dyDescent="0.25">
      <c r="A64">
        <f>_xlfn.IFNA(VLOOKUP("successful",Sheet1!F64:L64,7,0),"")</f>
        <v>48</v>
      </c>
      <c r="B64" t="str">
        <f>_xlfn.IFNA(VLOOKUP("failed",Sheet1!F64:L64,7,0),"")</f>
        <v/>
      </c>
    </row>
    <row r="65" spans="1:2" x14ac:dyDescent="0.25">
      <c r="A65">
        <f>_xlfn.IFNA(VLOOKUP("successful",Sheet1!F65:L65,7,0),"")</f>
        <v>64</v>
      </c>
      <c r="B65" t="str">
        <f>_xlfn.IFNA(VLOOKUP("failed",Sheet1!F65:L65,7,0),"")</f>
        <v/>
      </c>
    </row>
    <row r="66" spans="1:2" x14ac:dyDescent="0.25">
      <c r="A66">
        <f>_xlfn.IFNA(VLOOKUP("successful",Sheet1!F66:L66,7,0),"")</f>
        <v>24</v>
      </c>
      <c r="B66" t="str">
        <f>_xlfn.IFNA(VLOOKUP("failed",Sheet1!F66:L66,7,0),"")</f>
        <v/>
      </c>
    </row>
    <row r="67" spans="1:2" x14ac:dyDescent="0.25">
      <c r="A67">
        <f>_xlfn.IFNA(VLOOKUP("successful",Sheet1!F67:L67,7,0),"")</f>
        <v>57</v>
      </c>
      <c r="B67" t="str">
        <f>_xlfn.IFNA(VLOOKUP("failed",Sheet1!F67:L67,7,0),"")</f>
        <v/>
      </c>
    </row>
    <row r="68" spans="1:2" x14ac:dyDescent="0.25">
      <c r="A68">
        <f>_xlfn.IFNA(VLOOKUP("successful",Sheet1!F68:L68,7,0),"")</f>
        <v>26</v>
      </c>
      <c r="B68" t="str">
        <f>_xlfn.IFNA(VLOOKUP("failed",Sheet1!F68:L68,7,0),"")</f>
        <v/>
      </c>
    </row>
    <row r="69" spans="1:2" x14ac:dyDescent="0.25">
      <c r="A69">
        <f>_xlfn.IFNA(VLOOKUP("successful",Sheet1!F69:L69,7,0),"")</f>
        <v>20</v>
      </c>
      <c r="B69" t="str">
        <f>_xlfn.IFNA(VLOOKUP("failed",Sheet1!F69:L69,7,0),"")</f>
        <v/>
      </c>
    </row>
    <row r="70" spans="1:2" x14ac:dyDescent="0.25">
      <c r="A70">
        <f>_xlfn.IFNA(VLOOKUP("successful",Sheet1!F70:L70,7,0),"")</f>
        <v>36</v>
      </c>
      <c r="B70" t="str">
        <f>_xlfn.IFNA(VLOOKUP("failed",Sheet1!F70:L70,7,0),"")</f>
        <v/>
      </c>
    </row>
    <row r="71" spans="1:2" x14ac:dyDescent="0.25">
      <c r="A71">
        <f>_xlfn.IFNA(VLOOKUP("successful",Sheet1!F71:L71,7,0),"")</f>
        <v>178</v>
      </c>
      <c r="B71" t="str">
        <f>_xlfn.IFNA(VLOOKUP("failed",Sheet1!F71:L71,7,0),"")</f>
        <v/>
      </c>
    </row>
    <row r="72" spans="1:2" x14ac:dyDescent="0.25">
      <c r="A72">
        <f>_xlfn.IFNA(VLOOKUP("successful",Sheet1!F72:L72,7,0),"")</f>
        <v>17</v>
      </c>
      <c r="B72" t="str">
        <f>_xlfn.IFNA(VLOOKUP("failed",Sheet1!F72:L72,7,0),"")</f>
        <v/>
      </c>
    </row>
    <row r="73" spans="1:2" x14ac:dyDescent="0.25">
      <c r="A73">
        <f>_xlfn.IFNA(VLOOKUP("successful",Sheet1!F73:L73,7,0),"")</f>
        <v>32</v>
      </c>
      <c r="B73" t="str">
        <f>_xlfn.IFNA(VLOOKUP("failed",Sheet1!F73:L73,7,0),"")</f>
        <v/>
      </c>
    </row>
    <row r="74" spans="1:2" x14ac:dyDescent="0.25">
      <c r="A74">
        <f>_xlfn.IFNA(VLOOKUP("successful",Sheet1!F74:L74,7,0),"")</f>
        <v>41</v>
      </c>
      <c r="B74" t="str">
        <f>_xlfn.IFNA(VLOOKUP("failed",Sheet1!F74:L74,7,0),"")</f>
        <v/>
      </c>
    </row>
    <row r="75" spans="1:2" x14ac:dyDescent="0.25">
      <c r="A75">
        <f>_xlfn.IFNA(VLOOKUP("successful",Sheet1!F75:L75,7,0),"")</f>
        <v>18</v>
      </c>
      <c r="B75" t="str">
        <f>_xlfn.IFNA(VLOOKUP("failed",Sheet1!F75:L75,7,0),"")</f>
        <v/>
      </c>
    </row>
    <row r="76" spans="1:2" x14ac:dyDescent="0.25">
      <c r="A76">
        <f>_xlfn.IFNA(VLOOKUP("successful",Sheet1!F76:L76,7,0),"")</f>
        <v>29</v>
      </c>
      <c r="B76" t="str">
        <f>_xlfn.IFNA(VLOOKUP("failed",Sheet1!F76:L76,7,0),"")</f>
        <v/>
      </c>
    </row>
    <row r="77" spans="1:2" x14ac:dyDescent="0.25">
      <c r="A77">
        <f>_xlfn.IFNA(VLOOKUP("successful",Sheet1!F77:L77,7,0),"")</f>
        <v>47</v>
      </c>
      <c r="B77" t="str">
        <f>_xlfn.IFNA(VLOOKUP("failed",Sheet1!F77:L77,7,0),"")</f>
        <v/>
      </c>
    </row>
    <row r="78" spans="1:2" x14ac:dyDescent="0.25">
      <c r="A78">
        <f>_xlfn.IFNA(VLOOKUP("successful",Sheet1!F78:L78,7,0),"")</f>
        <v>15</v>
      </c>
      <c r="B78" t="str">
        <f>_xlfn.IFNA(VLOOKUP("failed",Sheet1!F78:L78,7,0),"")</f>
        <v/>
      </c>
    </row>
    <row r="79" spans="1:2" x14ac:dyDescent="0.25">
      <c r="A79">
        <f>_xlfn.IFNA(VLOOKUP("successful",Sheet1!F79:L79,7,0),"")</f>
        <v>26</v>
      </c>
      <c r="B79" t="str">
        <f>_xlfn.IFNA(VLOOKUP("failed",Sheet1!F79:L79,7,0),"")</f>
        <v/>
      </c>
    </row>
    <row r="80" spans="1:2" x14ac:dyDescent="0.25">
      <c r="A80">
        <f>_xlfn.IFNA(VLOOKUP("successful",Sheet1!F80:L80,7,0),"")</f>
        <v>35</v>
      </c>
      <c r="B80" t="str">
        <f>_xlfn.IFNA(VLOOKUP("failed",Sheet1!F80:L80,7,0),"")</f>
        <v/>
      </c>
    </row>
    <row r="81" spans="1:2" x14ac:dyDescent="0.25">
      <c r="A81">
        <f>_xlfn.IFNA(VLOOKUP("successful",Sheet1!F81:L81,7,0),"")</f>
        <v>41</v>
      </c>
      <c r="B81" t="str">
        <f>_xlfn.IFNA(VLOOKUP("failed",Sheet1!F81:L81,7,0),"")</f>
        <v/>
      </c>
    </row>
    <row r="82" spans="1:2" x14ac:dyDescent="0.25">
      <c r="A82">
        <f>_xlfn.IFNA(VLOOKUP("successful",Sheet1!F82:L82,7,0),"")</f>
        <v>47</v>
      </c>
      <c r="B82" t="str">
        <f>_xlfn.IFNA(VLOOKUP("failed",Sheet1!F82:L82,7,0),"")</f>
        <v/>
      </c>
    </row>
    <row r="83" spans="1:2" x14ac:dyDescent="0.25">
      <c r="A83">
        <f>_xlfn.IFNA(VLOOKUP("successful",Sheet1!F83:L83,7,0),"")</f>
        <v>28</v>
      </c>
      <c r="B83" t="str">
        <f>_xlfn.IFNA(VLOOKUP("failed",Sheet1!F83:L83,7,0),"")</f>
        <v/>
      </c>
    </row>
    <row r="84" spans="1:2" x14ac:dyDescent="0.25">
      <c r="A84">
        <f>_xlfn.IFNA(VLOOKUP("successful",Sheet1!F84:L84,7,0),"")</f>
        <v>100</v>
      </c>
      <c r="B84" t="str">
        <f>_xlfn.IFNA(VLOOKUP("failed",Sheet1!F84:L84,7,0),"")</f>
        <v/>
      </c>
    </row>
    <row r="85" spans="1:2" x14ac:dyDescent="0.25">
      <c r="A85">
        <f>_xlfn.IFNA(VLOOKUP("successful",Sheet1!F85:L85,7,0),"")</f>
        <v>13</v>
      </c>
      <c r="B85" t="str">
        <f>_xlfn.IFNA(VLOOKUP("failed",Sheet1!F85:L85,7,0),"")</f>
        <v/>
      </c>
    </row>
    <row r="86" spans="1:2" x14ac:dyDescent="0.25">
      <c r="A86">
        <f>_xlfn.IFNA(VLOOKUP("successful",Sheet1!F86:L86,7,0),"")</f>
        <v>7</v>
      </c>
      <c r="B86" t="str">
        <f>_xlfn.IFNA(VLOOKUP("failed",Sheet1!F86:L86,7,0),"")</f>
        <v/>
      </c>
    </row>
    <row r="87" spans="1:2" x14ac:dyDescent="0.25">
      <c r="A87">
        <f>_xlfn.IFNA(VLOOKUP("successful",Sheet1!F87:L87,7,0),"")</f>
        <v>21</v>
      </c>
      <c r="B87" t="str">
        <f>_xlfn.IFNA(VLOOKUP("failed",Sheet1!F87:L87,7,0),"")</f>
        <v/>
      </c>
    </row>
    <row r="88" spans="1:2" x14ac:dyDescent="0.25">
      <c r="A88">
        <f>_xlfn.IFNA(VLOOKUP("successful",Sheet1!F88:L88,7,0),"")</f>
        <v>17</v>
      </c>
      <c r="B88" t="str">
        <f>_xlfn.IFNA(VLOOKUP("failed",Sheet1!F88:L88,7,0),"")</f>
        <v/>
      </c>
    </row>
    <row r="89" spans="1:2" x14ac:dyDescent="0.25">
      <c r="A89">
        <f>_xlfn.IFNA(VLOOKUP("successful",Sheet1!F89:L89,7,0),"")</f>
        <v>25</v>
      </c>
      <c r="B89" t="str">
        <f>_xlfn.IFNA(VLOOKUP("failed",Sheet1!F89:L89,7,0),"")</f>
        <v/>
      </c>
    </row>
    <row r="90" spans="1:2" x14ac:dyDescent="0.25">
      <c r="A90">
        <f>_xlfn.IFNA(VLOOKUP("successful",Sheet1!F90:L90,7,0),"")</f>
        <v>60</v>
      </c>
      <c r="B90" t="str">
        <f>_xlfn.IFNA(VLOOKUP("failed",Sheet1!F90:L90,7,0),"")</f>
        <v/>
      </c>
    </row>
    <row r="91" spans="1:2" x14ac:dyDescent="0.25">
      <c r="A91">
        <f>_xlfn.IFNA(VLOOKUP("successful",Sheet1!F91:L91,7,0),"")</f>
        <v>56</v>
      </c>
      <c r="B91" t="str">
        <f>_xlfn.IFNA(VLOOKUP("failed",Sheet1!F91:L91,7,0),"")</f>
        <v/>
      </c>
    </row>
    <row r="92" spans="1:2" x14ac:dyDescent="0.25">
      <c r="A92">
        <f>_xlfn.IFNA(VLOOKUP("successful",Sheet1!F92:L92,7,0),"")</f>
        <v>16</v>
      </c>
      <c r="B92" t="str">
        <f>_xlfn.IFNA(VLOOKUP("failed",Sheet1!F92:L92,7,0),"")</f>
        <v/>
      </c>
    </row>
    <row r="93" spans="1:2" x14ac:dyDescent="0.25">
      <c r="A93">
        <f>_xlfn.IFNA(VLOOKUP("successful",Sheet1!F93:L93,7,0),"")</f>
        <v>46</v>
      </c>
      <c r="B93" t="str">
        <f>_xlfn.IFNA(VLOOKUP("failed",Sheet1!F93:L93,7,0),"")</f>
        <v/>
      </c>
    </row>
    <row r="94" spans="1:2" x14ac:dyDescent="0.25">
      <c r="A94">
        <f>_xlfn.IFNA(VLOOKUP("successful",Sheet1!F94:L94,7,0),"")</f>
        <v>43</v>
      </c>
      <c r="B94" t="str">
        <f>_xlfn.IFNA(VLOOKUP("failed",Sheet1!F94:L94,7,0),"")</f>
        <v/>
      </c>
    </row>
    <row r="95" spans="1:2" x14ac:dyDescent="0.25">
      <c r="A95">
        <f>_xlfn.IFNA(VLOOKUP("successful",Sheet1!F95:L95,7,0),"")</f>
        <v>15</v>
      </c>
      <c r="B95" t="str">
        <f>_xlfn.IFNA(VLOOKUP("failed",Sheet1!F95:L95,7,0),"")</f>
        <v/>
      </c>
    </row>
    <row r="96" spans="1:2" x14ac:dyDescent="0.25">
      <c r="A96">
        <f>_xlfn.IFNA(VLOOKUP("successful",Sheet1!F96:L96,7,0),"")</f>
        <v>12</v>
      </c>
      <c r="B96" t="str">
        <f>_xlfn.IFNA(VLOOKUP("failed",Sheet1!F96:L96,7,0),"")</f>
        <v/>
      </c>
    </row>
    <row r="97" spans="1:2" x14ac:dyDescent="0.25">
      <c r="A97">
        <f>_xlfn.IFNA(VLOOKUP("successful",Sheet1!F97:L97,7,0),"")</f>
        <v>21</v>
      </c>
      <c r="B97" t="str">
        <f>_xlfn.IFNA(VLOOKUP("failed",Sheet1!F97:L97,7,0),"")</f>
        <v/>
      </c>
    </row>
    <row r="98" spans="1:2" x14ac:dyDescent="0.25">
      <c r="A98">
        <f>_xlfn.IFNA(VLOOKUP("successful",Sheet1!F98:L98,7,0),"")</f>
        <v>34</v>
      </c>
      <c r="B98" t="str">
        <f>_xlfn.IFNA(VLOOKUP("failed",Sheet1!F98:L98,7,0),"")</f>
        <v/>
      </c>
    </row>
    <row r="99" spans="1:2" x14ac:dyDescent="0.25">
      <c r="A99">
        <f>_xlfn.IFNA(VLOOKUP("successful",Sheet1!F99:L99,7,0),"")</f>
        <v>8</v>
      </c>
      <c r="B99" t="str">
        <f>_xlfn.IFNA(VLOOKUP("failed",Sheet1!F99:L99,7,0),"")</f>
        <v/>
      </c>
    </row>
    <row r="100" spans="1:2" x14ac:dyDescent="0.25">
      <c r="A100">
        <f>_xlfn.IFNA(VLOOKUP("successful",Sheet1!F100:L100,7,0),"")</f>
        <v>60</v>
      </c>
      <c r="B100" t="str">
        <f>_xlfn.IFNA(VLOOKUP("failed",Sheet1!F100:L100,7,0),"")</f>
        <v/>
      </c>
    </row>
    <row r="101" spans="1:2" x14ac:dyDescent="0.25">
      <c r="A101">
        <f>_xlfn.IFNA(VLOOKUP("successful",Sheet1!F101:L101,7,0),"")</f>
        <v>39</v>
      </c>
      <c r="B101" t="str">
        <f>_xlfn.IFNA(VLOOKUP("failed",Sheet1!F101:L101,7,0),"")</f>
        <v/>
      </c>
    </row>
    <row r="102" spans="1:2" x14ac:dyDescent="0.25">
      <c r="A102">
        <f>_xlfn.IFNA(VLOOKUP("successful",Sheet1!F102:L102,7,0),"")</f>
        <v>26</v>
      </c>
      <c r="B102" t="str">
        <f>_xlfn.IFNA(VLOOKUP("failed",Sheet1!F102:L102,7,0),"")</f>
        <v/>
      </c>
    </row>
    <row r="103" spans="1:2" x14ac:dyDescent="0.25">
      <c r="A103">
        <f>_xlfn.IFNA(VLOOKUP("successful",Sheet1!F103:L103,7,0),"")</f>
        <v>35</v>
      </c>
      <c r="B103" t="str">
        <f>_xlfn.IFNA(VLOOKUP("failed",Sheet1!F103:L103,7,0),"")</f>
        <v/>
      </c>
    </row>
    <row r="104" spans="1:2" x14ac:dyDescent="0.25">
      <c r="A104">
        <f>_xlfn.IFNA(VLOOKUP("successful",Sheet1!F104:L104,7,0),"")</f>
        <v>65</v>
      </c>
      <c r="B104" t="str">
        <f>_xlfn.IFNA(VLOOKUP("failed",Sheet1!F104:L104,7,0),"")</f>
        <v/>
      </c>
    </row>
    <row r="105" spans="1:2" x14ac:dyDescent="0.25">
      <c r="A105">
        <f>_xlfn.IFNA(VLOOKUP("successful",Sheet1!F105:L105,7,0),"")</f>
        <v>49</v>
      </c>
      <c r="B105" t="str">
        <f>_xlfn.IFNA(VLOOKUP("failed",Sheet1!F105:L105,7,0),"")</f>
        <v/>
      </c>
    </row>
    <row r="106" spans="1:2" x14ac:dyDescent="0.25">
      <c r="A106">
        <f>_xlfn.IFNA(VLOOKUP("successful",Sheet1!F106:L106,7,0),"")</f>
        <v>10</v>
      </c>
      <c r="B106" t="str">
        <f>_xlfn.IFNA(VLOOKUP("failed",Sheet1!F106:L106,7,0),"")</f>
        <v/>
      </c>
    </row>
    <row r="107" spans="1:2" x14ac:dyDescent="0.25">
      <c r="A107">
        <f>_xlfn.IFNA(VLOOKUP("successful",Sheet1!F107:L107,7,0),"")</f>
        <v>60</v>
      </c>
      <c r="B107" t="str">
        <f>_xlfn.IFNA(VLOOKUP("failed",Sheet1!F107:L107,7,0),"")</f>
        <v/>
      </c>
    </row>
    <row r="108" spans="1:2" x14ac:dyDescent="0.25">
      <c r="A108">
        <f>_xlfn.IFNA(VLOOKUP("successful",Sheet1!F108:L108,7,0),"")</f>
        <v>27</v>
      </c>
      <c r="B108" t="str">
        <f>_xlfn.IFNA(VLOOKUP("failed",Sheet1!F108:L108,7,0),"")</f>
        <v/>
      </c>
    </row>
    <row r="109" spans="1:2" x14ac:dyDescent="0.25">
      <c r="A109">
        <f>_xlfn.IFNA(VLOOKUP("successful",Sheet1!F109:L109,7,0),"")</f>
        <v>69</v>
      </c>
      <c r="B109" t="str">
        <f>_xlfn.IFNA(VLOOKUP("failed",Sheet1!F109:L109,7,0),"")</f>
        <v/>
      </c>
    </row>
    <row r="110" spans="1:2" x14ac:dyDescent="0.25">
      <c r="A110">
        <f>_xlfn.IFNA(VLOOKUP("successful",Sheet1!F110:L110,7,0),"")</f>
        <v>47</v>
      </c>
      <c r="B110" t="str">
        <f>_xlfn.IFNA(VLOOKUP("failed",Sheet1!F110:L110,7,0),"")</f>
        <v/>
      </c>
    </row>
    <row r="111" spans="1:2" x14ac:dyDescent="0.25">
      <c r="A111">
        <f>_xlfn.IFNA(VLOOKUP("successful",Sheet1!F111:L111,7,0),"")</f>
        <v>47</v>
      </c>
      <c r="B111" t="str">
        <f>_xlfn.IFNA(VLOOKUP("failed",Sheet1!F111:L111,7,0),"")</f>
        <v/>
      </c>
    </row>
    <row r="112" spans="1:2" x14ac:dyDescent="0.25">
      <c r="A112">
        <f>_xlfn.IFNA(VLOOKUP("successful",Sheet1!F112:L112,7,0),"")</f>
        <v>26</v>
      </c>
      <c r="B112" t="str">
        <f>_xlfn.IFNA(VLOOKUP("failed",Sheet1!F112:L112,7,0),"")</f>
        <v/>
      </c>
    </row>
    <row r="113" spans="1:2" x14ac:dyDescent="0.25">
      <c r="A113">
        <f>_xlfn.IFNA(VLOOKUP("successful",Sheet1!F113:L113,7,0),"")</f>
        <v>53</v>
      </c>
      <c r="B113" t="str">
        <f>_xlfn.IFNA(VLOOKUP("failed",Sheet1!F113:L113,7,0),"")</f>
        <v/>
      </c>
    </row>
    <row r="114" spans="1:2" x14ac:dyDescent="0.25">
      <c r="A114">
        <f>_xlfn.IFNA(VLOOKUP("successful",Sheet1!F114:L114,7,0),"")</f>
        <v>81</v>
      </c>
      <c r="B114" t="str">
        <f>_xlfn.IFNA(VLOOKUP("failed",Sheet1!F114:L114,7,0),"")</f>
        <v/>
      </c>
    </row>
    <row r="115" spans="1:2" x14ac:dyDescent="0.25">
      <c r="A115">
        <f>_xlfn.IFNA(VLOOKUP("successful",Sheet1!F115:L115,7,0),"")</f>
        <v>78</v>
      </c>
      <c r="B115" t="str">
        <f>_xlfn.IFNA(VLOOKUP("failed",Sheet1!F115:L115,7,0),"")</f>
        <v/>
      </c>
    </row>
    <row r="116" spans="1:2" x14ac:dyDescent="0.25">
      <c r="A116">
        <f>_xlfn.IFNA(VLOOKUP("successful",Sheet1!F116:L116,7,0),"")</f>
        <v>35</v>
      </c>
      <c r="B116" t="str">
        <f>_xlfn.IFNA(VLOOKUP("failed",Sheet1!F116:L116,7,0),"")</f>
        <v/>
      </c>
    </row>
    <row r="117" spans="1:2" x14ac:dyDescent="0.25">
      <c r="A117">
        <f>_xlfn.IFNA(VLOOKUP("successful",Sheet1!F117:L117,7,0),"")</f>
        <v>22</v>
      </c>
      <c r="B117" t="str">
        <f>_xlfn.IFNA(VLOOKUP("failed",Sheet1!F117:L117,7,0),"")</f>
        <v/>
      </c>
    </row>
    <row r="118" spans="1:2" x14ac:dyDescent="0.25">
      <c r="A118">
        <f>_xlfn.IFNA(VLOOKUP("successful",Sheet1!F118:L118,7,0),"")</f>
        <v>57</v>
      </c>
      <c r="B118" t="str">
        <f>_xlfn.IFNA(VLOOKUP("failed",Sheet1!F118:L118,7,0),"")</f>
        <v/>
      </c>
    </row>
    <row r="119" spans="1:2" x14ac:dyDescent="0.25">
      <c r="A119">
        <f>_xlfn.IFNA(VLOOKUP("successful",Sheet1!F119:L119,7,0),"")</f>
        <v>27</v>
      </c>
      <c r="B119" t="str">
        <f>_xlfn.IFNA(VLOOKUP("failed",Sheet1!F119:L119,7,0),"")</f>
        <v/>
      </c>
    </row>
    <row r="120" spans="1:2" x14ac:dyDescent="0.25">
      <c r="A120">
        <f>_xlfn.IFNA(VLOOKUP("successful",Sheet1!F120:L120,7,0),"")</f>
        <v>39</v>
      </c>
      <c r="B120" t="str">
        <f>_xlfn.IFNA(VLOOKUP("failed",Sheet1!F120:L120,7,0),"")</f>
        <v/>
      </c>
    </row>
    <row r="121" spans="1:2" x14ac:dyDescent="0.25">
      <c r="A121">
        <f>_xlfn.IFNA(VLOOKUP("successful",Sheet1!F121:L121,7,0),"")</f>
        <v>37</v>
      </c>
      <c r="B121" t="str">
        <f>_xlfn.IFNA(VLOOKUP("failed",Sheet1!F121:L121,7,0),"")</f>
        <v/>
      </c>
    </row>
    <row r="122" spans="1:2" x14ac:dyDescent="0.25">
      <c r="A122" t="str">
        <f>_xlfn.IFNA(VLOOKUP("successful",Sheet1!F122:L122,7,0),"")</f>
        <v/>
      </c>
      <c r="B122" t="str">
        <f>_xlfn.IFNA(VLOOKUP("failed",Sheet1!F122:L122,7,0),"")</f>
        <v/>
      </c>
    </row>
    <row r="123" spans="1:2" x14ac:dyDescent="0.25">
      <c r="A123" t="str">
        <f>_xlfn.IFNA(VLOOKUP("successful",Sheet1!F123:L123,7,0),"")</f>
        <v/>
      </c>
      <c r="B123" t="str">
        <f>_xlfn.IFNA(VLOOKUP("failed",Sheet1!F123:L123,7,0),"")</f>
        <v/>
      </c>
    </row>
    <row r="124" spans="1:2" x14ac:dyDescent="0.25">
      <c r="A124" t="str">
        <f>_xlfn.IFNA(VLOOKUP("successful",Sheet1!F124:L124,7,0),"")</f>
        <v/>
      </c>
      <c r="B124" t="str">
        <f>_xlfn.IFNA(VLOOKUP("failed",Sheet1!F124:L124,7,0),"")</f>
        <v/>
      </c>
    </row>
    <row r="125" spans="1:2" x14ac:dyDescent="0.25">
      <c r="A125" t="str">
        <f>_xlfn.IFNA(VLOOKUP("successful",Sheet1!F125:L125,7,0),"")</f>
        <v/>
      </c>
      <c r="B125" t="str">
        <f>_xlfn.IFNA(VLOOKUP("failed",Sheet1!F125:L125,7,0),"")</f>
        <v/>
      </c>
    </row>
    <row r="126" spans="1:2" x14ac:dyDescent="0.25">
      <c r="A126" t="str">
        <f>_xlfn.IFNA(VLOOKUP("successful",Sheet1!F126:L126,7,0),"")</f>
        <v/>
      </c>
      <c r="B126" t="str">
        <f>_xlfn.IFNA(VLOOKUP("failed",Sheet1!F126:L126,7,0),"")</f>
        <v/>
      </c>
    </row>
    <row r="127" spans="1:2" x14ac:dyDescent="0.25">
      <c r="A127" t="str">
        <f>_xlfn.IFNA(VLOOKUP("successful",Sheet1!F127:L127,7,0),"")</f>
        <v/>
      </c>
      <c r="B127" t="str">
        <f>_xlfn.IFNA(VLOOKUP("failed",Sheet1!F127:L127,7,0),"")</f>
        <v/>
      </c>
    </row>
    <row r="128" spans="1:2" x14ac:dyDescent="0.25">
      <c r="A128" t="str">
        <f>_xlfn.IFNA(VLOOKUP("successful",Sheet1!F128:L128,7,0),"")</f>
        <v/>
      </c>
      <c r="B128" t="str">
        <f>_xlfn.IFNA(VLOOKUP("failed",Sheet1!F128:L128,7,0),"")</f>
        <v/>
      </c>
    </row>
    <row r="129" spans="1:2" x14ac:dyDescent="0.25">
      <c r="A129" t="str">
        <f>_xlfn.IFNA(VLOOKUP("successful",Sheet1!F129:L129,7,0),"")</f>
        <v/>
      </c>
      <c r="B129" t="str">
        <f>_xlfn.IFNA(VLOOKUP("failed",Sheet1!F129:L129,7,0),"")</f>
        <v/>
      </c>
    </row>
    <row r="130" spans="1:2" x14ac:dyDescent="0.25">
      <c r="A130" t="str">
        <f>_xlfn.IFNA(VLOOKUP("successful",Sheet1!F130:L130,7,0),"")</f>
        <v/>
      </c>
      <c r="B130" t="str">
        <f>_xlfn.IFNA(VLOOKUP("failed",Sheet1!F130:L130,7,0),"")</f>
        <v/>
      </c>
    </row>
    <row r="131" spans="1:2" x14ac:dyDescent="0.25">
      <c r="A131" t="str">
        <f>_xlfn.IFNA(VLOOKUP("successful",Sheet1!F131:L131,7,0),"")</f>
        <v/>
      </c>
      <c r="B131" t="str">
        <f>_xlfn.IFNA(VLOOKUP("failed",Sheet1!F131:L131,7,0),"")</f>
        <v/>
      </c>
    </row>
    <row r="132" spans="1:2" x14ac:dyDescent="0.25">
      <c r="A132" t="str">
        <f>_xlfn.IFNA(VLOOKUP("successful",Sheet1!F132:L132,7,0),"")</f>
        <v/>
      </c>
      <c r="B132" t="str">
        <f>_xlfn.IFNA(VLOOKUP("failed",Sheet1!F132:L132,7,0),"")</f>
        <v/>
      </c>
    </row>
    <row r="133" spans="1:2" x14ac:dyDescent="0.25">
      <c r="A133" t="str">
        <f>_xlfn.IFNA(VLOOKUP("successful",Sheet1!F133:L133,7,0),"")</f>
        <v/>
      </c>
      <c r="B133" t="str">
        <f>_xlfn.IFNA(VLOOKUP("failed",Sheet1!F133:L133,7,0),"")</f>
        <v/>
      </c>
    </row>
    <row r="134" spans="1:2" x14ac:dyDescent="0.25">
      <c r="A134" t="str">
        <f>_xlfn.IFNA(VLOOKUP("successful",Sheet1!F134:L134,7,0),"")</f>
        <v/>
      </c>
      <c r="B134" t="str">
        <f>_xlfn.IFNA(VLOOKUP("failed",Sheet1!F134:L134,7,0),"")</f>
        <v/>
      </c>
    </row>
    <row r="135" spans="1:2" x14ac:dyDescent="0.25">
      <c r="A135" t="str">
        <f>_xlfn.IFNA(VLOOKUP("successful",Sheet1!F135:L135,7,0),"")</f>
        <v/>
      </c>
      <c r="B135" t="str">
        <f>_xlfn.IFNA(VLOOKUP("failed",Sheet1!F135:L135,7,0),"")</f>
        <v/>
      </c>
    </row>
    <row r="136" spans="1:2" x14ac:dyDescent="0.25">
      <c r="A136" t="str">
        <f>_xlfn.IFNA(VLOOKUP("successful",Sheet1!F136:L136,7,0),"")</f>
        <v/>
      </c>
      <c r="B136" t="str">
        <f>_xlfn.IFNA(VLOOKUP("failed",Sheet1!F136:L136,7,0),"")</f>
        <v/>
      </c>
    </row>
    <row r="137" spans="1:2" x14ac:dyDescent="0.25">
      <c r="A137" t="str">
        <f>_xlfn.IFNA(VLOOKUP("successful",Sheet1!F137:L137,7,0),"")</f>
        <v/>
      </c>
      <c r="B137" t="str">
        <f>_xlfn.IFNA(VLOOKUP("failed",Sheet1!F137:L137,7,0),"")</f>
        <v/>
      </c>
    </row>
    <row r="138" spans="1:2" x14ac:dyDescent="0.25">
      <c r="A138" t="str">
        <f>_xlfn.IFNA(VLOOKUP("successful",Sheet1!F138:L138,7,0),"")</f>
        <v/>
      </c>
      <c r="B138" t="str">
        <f>_xlfn.IFNA(VLOOKUP("failed",Sheet1!F138:L138,7,0),"")</f>
        <v/>
      </c>
    </row>
    <row r="139" spans="1:2" x14ac:dyDescent="0.25">
      <c r="A139" t="str">
        <f>_xlfn.IFNA(VLOOKUP("successful",Sheet1!F139:L139,7,0),"")</f>
        <v/>
      </c>
      <c r="B139" t="str">
        <f>_xlfn.IFNA(VLOOKUP("failed",Sheet1!F139:L139,7,0),"")</f>
        <v/>
      </c>
    </row>
    <row r="140" spans="1:2" x14ac:dyDescent="0.25">
      <c r="A140" t="str">
        <f>_xlfn.IFNA(VLOOKUP("successful",Sheet1!F140:L140,7,0),"")</f>
        <v/>
      </c>
      <c r="B140" t="str">
        <f>_xlfn.IFNA(VLOOKUP("failed",Sheet1!F140:L140,7,0),"")</f>
        <v/>
      </c>
    </row>
    <row r="141" spans="1:2" x14ac:dyDescent="0.25">
      <c r="A141" t="str">
        <f>_xlfn.IFNA(VLOOKUP("successful",Sheet1!F141:L141,7,0),"")</f>
        <v/>
      </c>
      <c r="B141" t="str">
        <f>_xlfn.IFNA(VLOOKUP("failed",Sheet1!F141:L141,7,0),"")</f>
        <v/>
      </c>
    </row>
    <row r="142" spans="1:2" x14ac:dyDescent="0.25">
      <c r="A142" t="str">
        <f>_xlfn.IFNA(VLOOKUP("successful",Sheet1!F142:L142,7,0),"")</f>
        <v/>
      </c>
      <c r="B142" t="str">
        <f>_xlfn.IFNA(VLOOKUP("failed",Sheet1!F142:L142,7,0),"")</f>
        <v/>
      </c>
    </row>
    <row r="143" spans="1:2" x14ac:dyDescent="0.25">
      <c r="A143" t="str">
        <f>_xlfn.IFNA(VLOOKUP("successful",Sheet1!F143:L143,7,0),"")</f>
        <v/>
      </c>
      <c r="B143" t="str">
        <f>_xlfn.IFNA(VLOOKUP("failed",Sheet1!F143:L143,7,0),"")</f>
        <v/>
      </c>
    </row>
    <row r="144" spans="1:2" x14ac:dyDescent="0.25">
      <c r="A144" t="str">
        <f>_xlfn.IFNA(VLOOKUP("successful",Sheet1!F144:L144,7,0),"")</f>
        <v/>
      </c>
      <c r="B144" t="str">
        <f>_xlfn.IFNA(VLOOKUP("failed",Sheet1!F144:L144,7,0),"")</f>
        <v/>
      </c>
    </row>
    <row r="145" spans="1:2" x14ac:dyDescent="0.25">
      <c r="A145" t="str">
        <f>_xlfn.IFNA(VLOOKUP("successful",Sheet1!F145:L145,7,0),"")</f>
        <v/>
      </c>
      <c r="B145" t="str">
        <f>_xlfn.IFNA(VLOOKUP("failed",Sheet1!F145:L145,7,0),"")</f>
        <v/>
      </c>
    </row>
    <row r="146" spans="1:2" x14ac:dyDescent="0.25">
      <c r="A146" t="str">
        <f>_xlfn.IFNA(VLOOKUP("successful",Sheet1!F146:L146,7,0),"")</f>
        <v/>
      </c>
      <c r="B146" t="str">
        <f>_xlfn.IFNA(VLOOKUP("failed",Sheet1!F146:L146,7,0),"")</f>
        <v/>
      </c>
    </row>
    <row r="147" spans="1:2" x14ac:dyDescent="0.25">
      <c r="A147" t="str">
        <f>_xlfn.IFNA(VLOOKUP("successful",Sheet1!F147:L147,7,0),"")</f>
        <v/>
      </c>
      <c r="B147" t="str">
        <f>_xlfn.IFNA(VLOOKUP("failed",Sheet1!F147:L147,7,0),"")</f>
        <v/>
      </c>
    </row>
    <row r="148" spans="1:2" x14ac:dyDescent="0.25">
      <c r="A148" t="str">
        <f>_xlfn.IFNA(VLOOKUP("successful",Sheet1!F148:L148,7,0),"")</f>
        <v/>
      </c>
      <c r="B148" t="str">
        <f>_xlfn.IFNA(VLOOKUP("failed",Sheet1!F148:L148,7,0),"")</f>
        <v/>
      </c>
    </row>
    <row r="149" spans="1:2" x14ac:dyDescent="0.25">
      <c r="A149" t="str">
        <f>_xlfn.IFNA(VLOOKUP("successful",Sheet1!F149:L149,7,0),"")</f>
        <v/>
      </c>
      <c r="B149" t="str">
        <f>_xlfn.IFNA(VLOOKUP("failed",Sheet1!F149:L149,7,0),"")</f>
        <v/>
      </c>
    </row>
    <row r="150" spans="1:2" x14ac:dyDescent="0.25">
      <c r="A150" t="str">
        <f>_xlfn.IFNA(VLOOKUP("successful",Sheet1!F150:L150,7,0),"")</f>
        <v/>
      </c>
      <c r="B150" t="str">
        <f>_xlfn.IFNA(VLOOKUP("failed",Sheet1!F150:L150,7,0),"")</f>
        <v/>
      </c>
    </row>
    <row r="151" spans="1:2" x14ac:dyDescent="0.25">
      <c r="A151" t="str">
        <f>_xlfn.IFNA(VLOOKUP("successful",Sheet1!F151:L151,7,0),"")</f>
        <v/>
      </c>
      <c r="B151" t="str">
        <f>_xlfn.IFNA(VLOOKUP("failed",Sheet1!F151:L151,7,0),"")</f>
        <v/>
      </c>
    </row>
    <row r="152" spans="1:2" x14ac:dyDescent="0.25">
      <c r="A152" t="str">
        <f>_xlfn.IFNA(VLOOKUP("successful",Sheet1!F152:L152,7,0),"")</f>
        <v/>
      </c>
      <c r="B152" t="str">
        <f>_xlfn.IFNA(VLOOKUP("failed",Sheet1!F152:L152,7,0),"")</f>
        <v/>
      </c>
    </row>
    <row r="153" spans="1:2" x14ac:dyDescent="0.25">
      <c r="A153" t="str">
        <f>_xlfn.IFNA(VLOOKUP("successful",Sheet1!F153:L153,7,0),"")</f>
        <v/>
      </c>
      <c r="B153" t="str">
        <f>_xlfn.IFNA(VLOOKUP("failed",Sheet1!F153:L153,7,0),"")</f>
        <v/>
      </c>
    </row>
    <row r="154" spans="1:2" x14ac:dyDescent="0.25">
      <c r="A154" t="str">
        <f>_xlfn.IFNA(VLOOKUP("successful",Sheet1!F154:L154,7,0),"")</f>
        <v/>
      </c>
      <c r="B154" t="str">
        <f>_xlfn.IFNA(VLOOKUP("failed",Sheet1!F154:L154,7,0),"")</f>
        <v/>
      </c>
    </row>
    <row r="155" spans="1:2" x14ac:dyDescent="0.25">
      <c r="A155" t="str">
        <f>_xlfn.IFNA(VLOOKUP("successful",Sheet1!F155:L155,7,0),"")</f>
        <v/>
      </c>
      <c r="B155" t="str">
        <f>_xlfn.IFNA(VLOOKUP("failed",Sheet1!F155:L155,7,0),"")</f>
        <v/>
      </c>
    </row>
    <row r="156" spans="1:2" x14ac:dyDescent="0.25">
      <c r="A156" t="str">
        <f>_xlfn.IFNA(VLOOKUP("successful",Sheet1!F156:L156,7,0),"")</f>
        <v/>
      </c>
      <c r="B156" t="str">
        <f>_xlfn.IFNA(VLOOKUP("failed",Sheet1!F156:L156,7,0),"")</f>
        <v/>
      </c>
    </row>
    <row r="157" spans="1:2" x14ac:dyDescent="0.25">
      <c r="A157" t="str">
        <f>_xlfn.IFNA(VLOOKUP("successful",Sheet1!F157:L157,7,0),"")</f>
        <v/>
      </c>
      <c r="B157" t="str">
        <f>_xlfn.IFNA(VLOOKUP("failed",Sheet1!F157:L157,7,0),"")</f>
        <v/>
      </c>
    </row>
    <row r="158" spans="1:2" x14ac:dyDescent="0.25">
      <c r="A158" t="str">
        <f>_xlfn.IFNA(VLOOKUP("successful",Sheet1!F158:L158,7,0),"")</f>
        <v/>
      </c>
      <c r="B158" t="str">
        <f>_xlfn.IFNA(VLOOKUP("failed",Sheet1!F158:L158,7,0),"")</f>
        <v/>
      </c>
    </row>
    <row r="159" spans="1:2" x14ac:dyDescent="0.25">
      <c r="A159" t="str">
        <f>_xlfn.IFNA(VLOOKUP("successful",Sheet1!F159:L159,7,0),"")</f>
        <v/>
      </c>
      <c r="B159" t="str">
        <f>_xlfn.IFNA(VLOOKUP("failed",Sheet1!F159:L159,7,0),"")</f>
        <v/>
      </c>
    </row>
    <row r="160" spans="1:2" x14ac:dyDescent="0.25">
      <c r="A160" t="str">
        <f>_xlfn.IFNA(VLOOKUP("successful",Sheet1!F160:L160,7,0),"")</f>
        <v/>
      </c>
      <c r="B160" t="str">
        <f>_xlfn.IFNA(VLOOKUP("failed",Sheet1!F160:L160,7,0),"")</f>
        <v/>
      </c>
    </row>
    <row r="161" spans="1:2" x14ac:dyDescent="0.25">
      <c r="A161" t="str">
        <f>_xlfn.IFNA(VLOOKUP("successful",Sheet1!F161:L161,7,0),"")</f>
        <v/>
      </c>
      <c r="B161" t="str">
        <f>_xlfn.IFNA(VLOOKUP("failed",Sheet1!F161:L161,7,0),"")</f>
        <v/>
      </c>
    </row>
    <row r="162" spans="1:2" x14ac:dyDescent="0.25">
      <c r="A162" t="str">
        <f>_xlfn.IFNA(VLOOKUP("successful",Sheet1!F162:L162,7,0),"")</f>
        <v/>
      </c>
      <c r="B162">
        <f>_xlfn.IFNA(VLOOKUP("failed",Sheet1!F162:L162,7,0),"")</f>
        <v>0</v>
      </c>
    </row>
    <row r="163" spans="1:2" x14ac:dyDescent="0.25">
      <c r="A163" t="str">
        <f>_xlfn.IFNA(VLOOKUP("successful",Sheet1!F163:L163,7,0),"")</f>
        <v/>
      </c>
      <c r="B163">
        <f>_xlfn.IFNA(VLOOKUP("failed",Sheet1!F163:L163,7,0),"")</f>
        <v>1</v>
      </c>
    </row>
    <row r="164" spans="1:2" x14ac:dyDescent="0.25">
      <c r="A164" t="str">
        <f>_xlfn.IFNA(VLOOKUP("successful",Sheet1!F164:L164,7,0),"")</f>
        <v/>
      </c>
      <c r="B164">
        <f>_xlfn.IFNA(VLOOKUP("failed",Sheet1!F164:L164,7,0),"")</f>
        <v>10</v>
      </c>
    </row>
    <row r="165" spans="1:2" x14ac:dyDescent="0.25">
      <c r="A165" t="str">
        <f>_xlfn.IFNA(VLOOKUP("successful",Sheet1!F165:L165,7,0),"")</f>
        <v/>
      </c>
      <c r="B165">
        <f>_xlfn.IFNA(VLOOKUP("failed",Sheet1!F165:L165,7,0),"")</f>
        <v>0</v>
      </c>
    </row>
    <row r="166" spans="1:2" x14ac:dyDescent="0.25">
      <c r="A166" t="str">
        <f>_xlfn.IFNA(VLOOKUP("successful",Sheet1!F166:L166,7,0),"")</f>
        <v/>
      </c>
      <c r="B166">
        <f>_xlfn.IFNA(VLOOKUP("failed",Sheet1!F166:L166,7,0),"")</f>
        <v>7</v>
      </c>
    </row>
    <row r="167" spans="1:2" x14ac:dyDescent="0.25">
      <c r="A167" t="str">
        <f>_xlfn.IFNA(VLOOKUP("successful",Sheet1!F167:L167,7,0),"")</f>
        <v/>
      </c>
      <c r="B167">
        <f>_xlfn.IFNA(VLOOKUP("failed",Sheet1!F167:L167,7,0),"")</f>
        <v>0</v>
      </c>
    </row>
    <row r="168" spans="1:2" x14ac:dyDescent="0.25">
      <c r="A168" t="str">
        <f>_xlfn.IFNA(VLOOKUP("successful",Sheet1!F168:L168,7,0),"")</f>
        <v/>
      </c>
      <c r="B168">
        <f>_xlfn.IFNA(VLOOKUP("failed",Sheet1!F168:L168,7,0),"")</f>
        <v>1</v>
      </c>
    </row>
    <row r="169" spans="1:2" x14ac:dyDescent="0.25">
      <c r="A169" t="str">
        <f>_xlfn.IFNA(VLOOKUP("successful",Sheet1!F169:L169,7,0),"")</f>
        <v/>
      </c>
      <c r="B169">
        <f>_xlfn.IFNA(VLOOKUP("failed",Sheet1!F169:L169,7,0),"")</f>
        <v>2</v>
      </c>
    </row>
    <row r="170" spans="1:2" x14ac:dyDescent="0.25">
      <c r="A170" t="str">
        <f>_xlfn.IFNA(VLOOKUP("successful",Sheet1!F170:L170,7,0),"")</f>
        <v/>
      </c>
      <c r="B170">
        <f>_xlfn.IFNA(VLOOKUP("failed",Sheet1!F170:L170,7,0),"")</f>
        <v>3</v>
      </c>
    </row>
    <row r="171" spans="1:2" x14ac:dyDescent="0.25">
      <c r="A171" t="str">
        <f>_xlfn.IFNA(VLOOKUP("successful",Sheet1!F171:L171,7,0),"")</f>
        <v/>
      </c>
      <c r="B171">
        <f>_xlfn.IFNA(VLOOKUP("failed",Sheet1!F171:L171,7,0),"")</f>
        <v>10</v>
      </c>
    </row>
    <row r="172" spans="1:2" x14ac:dyDescent="0.25">
      <c r="A172" t="str">
        <f>_xlfn.IFNA(VLOOKUP("successful",Sheet1!F172:L172,7,0),"")</f>
        <v/>
      </c>
      <c r="B172">
        <f>_xlfn.IFNA(VLOOKUP("failed",Sheet1!F172:L172,7,0),"")</f>
        <v>10</v>
      </c>
    </row>
    <row r="173" spans="1:2" x14ac:dyDescent="0.25">
      <c r="A173" t="str">
        <f>_xlfn.IFNA(VLOOKUP("successful",Sheet1!F173:L173,7,0),"")</f>
        <v/>
      </c>
      <c r="B173">
        <f>_xlfn.IFNA(VLOOKUP("failed",Sheet1!F173:L173,7,0),"")</f>
        <v>1</v>
      </c>
    </row>
    <row r="174" spans="1:2" x14ac:dyDescent="0.25">
      <c r="A174" t="str">
        <f>_xlfn.IFNA(VLOOKUP("successful",Sheet1!F174:L174,7,0),"")</f>
        <v/>
      </c>
      <c r="B174">
        <f>_xlfn.IFNA(VLOOKUP("failed",Sheet1!F174:L174,7,0),"")</f>
        <v>0</v>
      </c>
    </row>
    <row r="175" spans="1:2" x14ac:dyDescent="0.25">
      <c r="A175" t="str">
        <f>_xlfn.IFNA(VLOOKUP("successful",Sheet1!F175:L175,7,0),"")</f>
        <v/>
      </c>
      <c r="B175">
        <f>_xlfn.IFNA(VLOOKUP("failed",Sheet1!F175:L175,7,0),"")</f>
        <v>0</v>
      </c>
    </row>
    <row r="176" spans="1:2" x14ac:dyDescent="0.25">
      <c r="A176" t="str">
        <f>_xlfn.IFNA(VLOOKUP("successful",Sheet1!F176:L176,7,0),"")</f>
        <v/>
      </c>
      <c r="B176">
        <f>_xlfn.IFNA(VLOOKUP("failed",Sheet1!F176:L176,7,0),"")</f>
        <v>0</v>
      </c>
    </row>
    <row r="177" spans="1:2" x14ac:dyDescent="0.25">
      <c r="A177" t="str">
        <f>_xlfn.IFNA(VLOOKUP("successful",Sheet1!F177:L177,7,0),"")</f>
        <v/>
      </c>
      <c r="B177">
        <f>_xlfn.IFNA(VLOOKUP("failed",Sheet1!F177:L177,7,0),"")</f>
        <v>26</v>
      </c>
    </row>
    <row r="178" spans="1:2" x14ac:dyDescent="0.25">
      <c r="A178" t="str">
        <f>_xlfn.IFNA(VLOOKUP("successful",Sheet1!F178:L178,7,0),"")</f>
        <v/>
      </c>
      <c r="B178">
        <f>_xlfn.IFNA(VLOOKUP("failed",Sheet1!F178:L178,7,0),"")</f>
        <v>0</v>
      </c>
    </row>
    <row r="179" spans="1:2" x14ac:dyDescent="0.25">
      <c r="A179" t="str">
        <f>_xlfn.IFNA(VLOOKUP("successful",Sheet1!F179:L179,7,0),"")</f>
        <v/>
      </c>
      <c r="B179">
        <f>_xlfn.IFNA(VLOOKUP("failed",Sheet1!F179:L179,7,0),"")</f>
        <v>7</v>
      </c>
    </row>
    <row r="180" spans="1:2" x14ac:dyDescent="0.25">
      <c r="A180" t="str">
        <f>_xlfn.IFNA(VLOOKUP("successful",Sheet1!F180:L180,7,0),"")</f>
        <v/>
      </c>
      <c r="B180">
        <f>_xlfn.IFNA(VLOOKUP("failed",Sheet1!F180:L180,7,0),"")</f>
        <v>0</v>
      </c>
    </row>
    <row r="181" spans="1:2" x14ac:dyDescent="0.25">
      <c r="A181" t="str">
        <f>_xlfn.IFNA(VLOOKUP("successful",Sheet1!F181:L181,7,0),"")</f>
        <v/>
      </c>
      <c r="B181">
        <f>_xlfn.IFNA(VLOOKUP("failed",Sheet1!F181:L181,7,0),"")</f>
        <v>2</v>
      </c>
    </row>
    <row r="182" spans="1:2" x14ac:dyDescent="0.25">
      <c r="A182" t="str">
        <f>_xlfn.IFNA(VLOOKUP("successful",Sheet1!F182:L182,7,0),"")</f>
        <v/>
      </c>
      <c r="B182">
        <f>_xlfn.IFNA(VLOOKUP("failed",Sheet1!F182:L182,7,0),"")</f>
        <v>13</v>
      </c>
    </row>
    <row r="183" spans="1:2" x14ac:dyDescent="0.25">
      <c r="A183" t="str">
        <f>_xlfn.IFNA(VLOOKUP("successful",Sheet1!F183:L183,7,0),"")</f>
        <v/>
      </c>
      <c r="B183">
        <f>_xlfn.IFNA(VLOOKUP("failed",Sheet1!F183:L183,7,0),"")</f>
        <v>4</v>
      </c>
    </row>
    <row r="184" spans="1:2" x14ac:dyDescent="0.25">
      <c r="A184" t="str">
        <f>_xlfn.IFNA(VLOOKUP("successful",Sheet1!F184:L184,7,0),"")</f>
        <v/>
      </c>
      <c r="B184">
        <f>_xlfn.IFNA(VLOOKUP("failed",Sheet1!F184:L184,7,0),"")</f>
        <v>0</v>
      </c>
    </row>
    <row r="185" spans="1:2" x14ac:dyDescent="0.25">
      <c r="A185" t="str">
        <f>_xlfn.IFNA(VLOOKUP("successful",Sheet1!F185:L185,7,0),"")</f>
        <v/>
      </c>
      <c r="B185">
        <f>_xlfn.IFNA(VLOOKUP("failed",Sheet1!F185:L185,7,0),"")</f>
        <v>12</v>
      </c>
    </row>
    <row r="186" spans="1:2" x14ac:dyDescent="0.25">
      <c r="A186" t="str">
        <f>_xlfn.IFNA(VLOOKUP("successful",Sheet1!F186:L186,7,0),"")</f>
        <v/>
      </c>
      <c r="B186">
        <f>_xlfn.IFNA(VLOOKUP("failed",Sheet1!F186:L186,7,0),"")</f>
        <v>2</v>
      </c>
    </row>
    <row r="187" spans="1:2" x14ac:dyDescent="0.25">
      <c r="A187" t="str">
        <f>_xlfn.IFNA(VLOOKUP("successful",Sheet1!F187:L187,7,0),"")</f>
        <v/>
      </c>
      <c r="B187">
        <f>_xlfn.IFNA(VLOOKUP("failed",Sheet1!F187:L187,7,0),"")</f>
        <v>10</v>
      </c>
    </row>
    <row r="188" spans="1:2" x14ac:dyDescent="0.25">
      <c r="A188" t="str">
        <f>_xlfn.IFNA(VLOOKUP("successful",Sheet1!F188:L188,7,0),"")</f>
        <v/>
      </c>
      <c r="B188">
        <f>_xlfn.IFNA(VLOOKUP("failed",Sheet1!F188:L188,7,0),"")</f>
        <v>0</v>
      </c>
    </row>
    <row r="189" spans="1:2" x14ac:dyDescent="0.25">
      <c r="A189" t="str">
        <f>_xlfn.IFNA(VLOOKUP("successful",Sheet1!F189:L189,7,0),"")</f>
        <v/>
      </c>
      <c r="B189">
        <f>_xlfn.IFNA(VLOOKUP("failed",Sheet1!F189:L189,7,0),"")</f>
        <v>5</v>
      </c>
    </row>
    <row r="190" spans="1:2" x14ac:dyDescent="0.25">
      <c r="A190" t="str">
        <f>_xlfn.IFNA(VLOOKUP("successful",Sheet1!F190:L190,7,0),"")</f>
        <v/>
      </c>
      <c r="B190">
        <f>_xlfn.IFNA(VLOOKUP("failed",Sheet1!F190:L190,7,0),"")</f>
        <v>0</v>
      </c>
    </row>
    <row r="191" spans="1:2" x14ac:dyDescent="0.25">
      <c r="A191" t="str">
        <f>_xlfn.IFNA(VLOOKUP("successful",Sheet1!F191:L191,7,0),"")</f>
        <v/>
      </c>
      <c r="B191">
        <f>_xlfn.IFNA(VLOOKUP("failed",Sheet1!F191:L191,7,0),"")</f>
        <v>5</v>
      </c>
    </row>
    <row r="192" spans="1:2" x14ac:dyDescent="0.25">
      <c r="A192" t="str">
        <f>_xlfn.IFNA(VLOOKUP("successful",Sheet1!F192:L192,7,0),"")</f>
        <v/>
      </c>
      <c r="B192">
        <f>_xlfn.IFNA(VLOOKUP("failed",Sheet1!F192:L192,7,0),"")</f>
        <v>1</v>
      </c>
    </row>
    <row r="193" spans="1:2" x14ac:dyDescent="0.25">
      <c r="A193" t="str">
        <f>_xlfn.IFNA(VLOOKUP("successful",Sheet1!F193:L193,7,0),"")</f>
        <v/>
      </c>
      <c r="B193">
        <f>_xlfn.IFNA(VLOOKUP("failed",Sheet1!F193:L193,7,0),"")</f>
        <v>3</v>
      </c>
    </row>
    <row r="194" spans="1:2" x14ac:dyDescent="0.25">
      <c r="A194" t="str">
        <f>_xlfn.IFNA(VLOOKUP("successful",Sheet1!F194:L194,7,0),"")</f>
        <v/>
      </c>
      <c r="B194">
        <f>_xlfn.IFNA(VLOOKUP("failed",Sheet1!F194:L194,7,0),"")</f>
        <v>3</v>
      </c>
    </row>
    <row r="195" spans="1:2" x14ac:dyDescent="0.25">
      <c r="A195" t="str">
        <f>_xlfn.IFNA(VLOOKUP("successful",Sheet1!F195:L195,7,0),"")</f>
        <v/>
      </c>
      <c r="B195">
        <f>_xlfn.IFNA(VLOOKUP("failed",Sheet1!F195:L195,7,0),"")</f>
        <v>0</v>
      </c>
    </row>
    <row r="196" spans="1:2" x14ac:dyDescent="0.25">
      <c r="A196" t="str">
        <f>_xlfn.IFNA(VLOOKUP("successful",Sheet1!F196:L196,7,0),"")</f>
        <v/>
      </c>
      <c r="B196">
        <f>_xlfn.IFNA(VLOOKUP("failed",Sheet1!F196:L196,7,0),"")</f>
        <v>3</v>
      </c>
    </row>
    <row r="197" spans="1:2" x14ac:dyDescent="0.25">
      <c r="A197" t="str">
        <f>_xlfn.IFNA(VLOOKUP("successful",Sheet1!F197:L197,7,0),"")</f>
        <v/>
      </c>
      <c r="B197">
        <f>_xlfn.IFNA(VLOOKUP("failed",Sheet1!F197:L197,7,0),"")</f>
        <v>0</v>
      </c>
    </row>
    <row r="198" spans="1:2" x14ac:dyDescent="0.25">
      <c r="A198" t="str">
        <f>_xlfn.IFNA(VLOOKUP("successful",Sheet1!F198:L198,7,0),"")</f>
        <v/>
      </c>
      <c r="B198">
        <f>_xlfn.IFNA(VLOOKUP("failed",Sheet1!F198:L198,7,0),"")</f>
        <v>19</v>
      </c>
    </row>
    <row r="199" spans="1:2" x14ac:dyDescent="0.25">
      <c r="A199" t="str">
        <f>_xlfn.IFNA(VLOOKUP("successful",Sheet1!F199:L199,7,0),"")</f>
        <v/>
      </c>
      <c r="B199">
        <f>_xlfn.IFNA(VLOOKUP("failed",Sheet1!F199:L199,7,0),"")</f>
        <v>8</v>
      </c>
    </row>
    <row r="200" spans="1:2" x14ac:dyDescent="0.25">
      <c r="A200" t="str">
        <f>_xlfn.IFNA(VLOOKUP("successful",Sheet1!F200:L200,7,0),"")</f>
        <v/>
      </c>
      <c r="B200">
        <f>_xlfn.IFNA(VLOOKUP("failed",Sheet1!F200:L200,7,0),"")</f>
        <v>6</v>
      </c>
    </row>
    <row r="201" spans="1:2" x14ac:dyDescent="0.25">
      <c r="A201" t="str">
        <f>_xlfn.IFNA(VLOOKUP("successful",Sheet1!F201:L201,7,0),"")</f>
        <v/>
      </c>
      <c r="B201">
        <f>_xlfn.IFNA(VLOOKUP("failed",Sheet1!F201:L201,7,0),"")</f>
        <v>0</v>
      </c>
    </row>
    <row r="202" spans="1:2" x14ac:dyDescent="0.25">
      <c r="A202" t="str">
        <f>_xlfn.IFNA(VLOOKUP("successful",Sheet1!F202:L202,7,0),"")</f>
        <v/>
      </c>
      <c r="B202">
        <f>_xlfn.IFNA(VLOOKUP("failed",Sheet1!F202:L202,7,0),"")</f>
        <v>18</v>
      </c>
    </row>
    <row r="203" spans="1:2" x14ac:dyDescent="0.25">
      <c r="A203" t="str">
        <f>_xlfn.IFNA(VLOOKUP("successful",Sheet1!F203:L203,7,0),"")</f>
        <v/>
      </c>
      <c r="B203">
        <f>_xlfn.IFNA(VLOOKUP("failed",Sheet1!F203:L203,7,0),"")</f>
        <v>7</v>
      </c>
    </row>
    <row r="204" spans="1:2" x14ac:dyDescent="0.25">
      <c r="A204" t="str">
        <f>_xlfn.IFNA(VLOOKUP("successful",Sheet1!F204:L204,7,0),"")</f>
        <v/>
      </c>
      <c r="B204">
        <f>_xlfn.IFNA(VLOOKUP("failed",Sheet1!F204:L204,7,0),"")</f>
        <v>0</v>
      </c>
    </row>
    <row r="205" spans="1:2" x14ac:dyDescent="0.25">
      <c r="A205" t="str">
        <f>_xlfn.IFNA(VLOOKUP("successful",Sheet1!F205:L205,7,0),"")</f>
        <v/>
      </c>
      <c r="B205">
        <f>_xlfn.IFNA(VLOOKUP("failed",Sheet1!F205:L205,7,0),"")</f>
        <v>8</v>
      </c>
    </row>
    <row r="206" spans="1:2" x14ac:dyDescent="0.25">
      <c r="A206" t="str">
        <f>_xlfn.IFNA(VLOOKUP("successful",Sheet1!F206:L206,7,0),"")</f>
        <v/>
      </c>
      <c r="B206">
        <f>_xlfn.IFNA(VLOOKUP("failed",Sheet1!F206:L206,7,0),"")</f>
        <v>1293</v>
      </c>
    </row>
    <row r="207" spans="1:2" x14ac:dyDescent="0.25">
      <c r="A207" t="str">
        <f>_xlfn.IFNA(VLOOKUP("successful",Sheet1!F207:L207,7,0),"")</f>
        <v/>
      </c>
      <c r="B207">
        <f>_xlfn.IFNA(VLOOKUP("failed",Sheet1!F207:L207,7,0),"")</f>
        <v>17</v>
      </c>
    </row>
    <row r="208" spans="1:2" x14ac:dyDescent="0.25">
      <c r="A208" t="str">
        <f>_xlfn.IFNA(VLOOKUP("successful",Sheet1!F208:L208,7,0),"")</f>
        <v/>
      </c>
      <c r="B208">
        <f>_xlfn.IFNA(VLOOKUP("failed",Sheet1!F208:L208,7,0),"")</f>
        <v>0</v>
      </c>
    </row>
    <row r="209" spans="1:2" x14ac:dyDescent="0.25">
      <c r="A209" t="str">
        <f>_xlfn.IFNA(VLOOKUP("successful",Sheet1!F209:L209,7,0),"")</f>
        <v/>
      </c>
      <c r="B209">
        <f>_xlfn.IFNA(VLOOKUP("failed",Sheet1!F209:L209,7,0),"")</f>
        <v>13</v>
      </c>
    </row>
    <row r="210" spans="1:2" x14ac:dyDescent="0.25">
      <c r="A210" t="str">
        <f>_xlfn.IFNA(VLOOKUP("successful",Sheet1!F210:L210,7,0),"")</f>
        <v/>
      </c>
      <c r="B210">
        <f>_xlfn.IFNA(VLOOKUP("failed",Sheet1!F210:L210,7,0),"")</f>
        <v>0</v>
      </c>
    </row>
    <row r="211" spans="1:2" x14ac:dyDescent="0.25">
      <c r="A211" t="str">
        <f>_xlfn.IFNA(VLOOKUP("successful",Sheet1!F211:L211,7,0),"")</f>
        <v/>
      </c>
      <c r="B211">
        <f>_xlfn.IFNA(VLOOKUP("failed",Sheet1!F211:L211,7,0),"")</f>
        <v>0</v>
      </c>
    </row>
    <row r="212" spans="1:2" x14ac:dyDescent="0.25">
      <c r="A212" t="str">
        <f>_xlfn.IFNA(VLOOKUP("successful",Sheet1!F212:L212,7,0),"")</f>
        <v/>
      </c>
      <c r="B212">
        <f>_xlfn.IFNA(VLOOKUP("failed",Sheet1!F212:L212,7,0),"")</f>
        <v>33</v>
      </c>
    </row>
    <row r="213" spans="1:2" x14ac:dyDescent="0.25">
      <c r="A213" t="str">
        <f>_xlfn.IFNA(VLOOKUP("successful",Sheet1!F213:L213,7,0),"")</f>
        <v/>
      </c>
      <c r="B213">
        <f>_xlfn.IFNA(VLOOKUP("failed",Sheet1!F213:L213,7,0),"")</f>
        <v>12</v>
      </c>
    </row>
    <row r="214" spans="1:2" x14ac:dyDescent="0.25">
      <c r="A214" t="str">
        <f>_xlfn.IFNA(VLOOKUP("successful",Sheet1!F214:L214,7,0),"")</f>
        <v/>
      </c>
      <c r="B214">
        <f>_xlfn.IFNA(VLOOKUP("failed",Sheet1!F214:L214,7,0),"")</f>
        <v>1</v>
      </c>
    </row>
    <row r="215" spans="1:2" x14ac:dyDescent="0.25">
      <c r="A215" t="str">
        <f>_xlfn.IFNA(VLOOKUP("successful",Sheet1!F215:L215,7,0),"")</f>
        <v/>
      </c>
      <c r="B215">
        <f>_xlfn.IFNA(VLOOKUP("failed",Sheet1!F215:L215,7,0),"")</f>
        <v>1</v>
      </c>
    </row>
    <row r="216" spans="1:2" x14ac:dyDescent="0.25">
      <c r="A216" t="str">
        <f>_xlfn.IFNA(VLOOKUP("successful",Sheet1!F216:L216,7,0),"")</f>
        <v/>
      </c>
      <c r="B216">
        <f>_xlfn.IFNA(VLOOKUP("failed",Sheet1!F216:L216,7,0),"")</f>
        <v>1</v>
      </c>
    </row>
    <row r="217" spans="1:2" x14ac:dyDescent="0.25">
      <c r="A217" t="str">
        <f>_xlfn.IFNA(VLOOKUP("successful",Sheet1!F217:L217,7,0),"")</f>
        <v/>
      </c>
      <c r="B217">
        <f>_xlfn.IFNA(VLOOKUP("failed",Sheet1!F217:L217,7,0),"")</f>
        <v>1</v>
      </c>
    </row>
    <row r="218" spans="1:2" x14ac:dyDescent="0.25">
      <c r="A218" t="str">
        <f>_xlfn.IFNA(VLOOKUP("successful",Sheet1!F218:L218,7,0),"")</f>
        <v/>
      </c>
      <c r="B218">
        <f>_xlfn.IFNA(VLOOKUP("failed",Sheet1!F218:L218,7,0),"")</f>
        <v>84</v>
      </c>
    </row>
    <row r="219" spans="1:2" x14ac:dyDescent="0.25">
      <c r="A219" t="str">
        <f>_xlfn.IFNA(VLOOKUP("successful",Sheet1!F219:L219,7,0),"")</f>
        <v/>
      </c>
      <c r="B219">
        <f>_xlfn.IFNA(VLOOKUP("failed",Sheet1!F219:L219,7,0),"")</f>
        <v>38</v>
      </c>
    </row>
    <row r="220" spans="1:2" x14ac:dyDescent="0.25">
      <c r="A220" t="str">
        <f>_xlfn.IFNA(VLOOKUP("successful",Sheet1!F220:L220,7,0),"")</f>
        <v/>
      </c>
      <c r="B220">
        <f>_xlfn.IFNA(VLOOKUP("failed",Sheet1!F220:L220,7,0),"")</f>
        <v>1</v>
      </c>
    </row>
    <row r="221" spans="1:2" x14ac:dyDescent="0.25">
      <c r="A221" t="str">
        <f>_xlfn.IFNA(VLOOKUP("successful",Sheet1!F221:L221,7,0),"")</f>
        <v/>
      </c>
      <c r="B221">
        <f>_xlfn.IFNA(VLOOKUP("failed",Sheet1!F221:L221,7,0),"")</f>
        <v>76</v>
      </c>
    </row>
    <row r="222" spans="1:2" x14ac:dyDescent="0.25">
      <c r="A222" t="str">
        <f>_xlfn.IFNA(VLOOKUP("successful",Sheet1!F222:L222,7,0),"")</f>
        <v/>
      </c>
      <c r="B222">
        <f>_xlfn.IFNA(VLOOKUP("failed",Sheet1!F222:L222,7,0),"")</f>
        <v>3</v>
      </c>
    </row>
    <row r="223" spans="1:2" x14ac:dyDescent="0.25">
      <c r="A223" t="str">
        <f>_xlfn.IFNA(VLOOKUP("successful",Sheet1!F223:L223,7,0),"")</f>
        <v/>
      </c>
      <c r="B223">
        <f>_xlfn.IFNA(VLOOKUP("failed",Sheet1!F223:L223,7,0),"")</f>
        <v>0</v>
      </c>
    </row>
    <row r="224" spans="1:2" x14ac:dyDescent="0.25">
      <c r="A224" t="str">
        <f>_xlfn.IFNA(VLOOKUP("successful",Sheet1!F224:L224,7,0),"")</f>
        <v/>
      </c>
      <c r="B224">
        <f>_xlfn.IFNA(VLOOKUP("failed",Sheet1!F224:L224,7,0),"")</f>
        <v>2</v>
      </c>
    </row>
    <row r="225" spans="1:2" x14ac:dyDescent="0.25">
      <c r="A225" t="str">
        <f>_xlfn.IFNA(VLOOKUP("successful",Sheet1!F225:L225,7,0),"")</f>
        <v/>
      </c>
      <c r="B225">
        <f>_xlfn.IFNA(VLOOKUP("failed",Sheet1!F225:L225,7,0),"")</f>
        <v>0</v>
      </c>
    </row>
    <row r="226" spans="1:2" x14ac:dyDescent="0.25">
      <c r="A226" t="str">
        <f>_xlfn.IFNA(VLOOKUP("successful",Sheet1!F226:L226,7,0),"")</f>
        <v/>
      </c>
      <c r="B226">
        <f>_xlfn.IFNA(VLOOKUP("failed",Sheet1!F226:L226,7,0),"")</f>
        <v>0</v>
      </c>
    </row>
    <row r="227" spans="1:2" x14ac:dyDescent="0.25">
      <c r="A227" t="str">
        <f>_xlfn.IFNA(VLOOKUP("successful",Sheet1!F227:L227,7,0),"")</f>
        <v/>
      </c>
      <c r="B227">
        <f>_xlfn.IFNA(VLOOKUP("failed",Sheet1!F227:L227,7,0),"")</f>
        <v>0</v>
      </c>
    </row>
    <row r="228" spans="1:2" x14ac:dyDescent="0.25">
      <c r="A228" t="str">
        <f>_xlfn.IFNA(VLOOKUP("successful",Sheet1!F228:L228,7,0),"")</f>
        <v/>
      </c>
      <c r="B228">
        <f>_xlfn.IFNA(VLOOKUP("failed",Sheet1!F228:L228,7,0),"")</f>
        <v>2</v>
      </c>
    </row>
    <row r="229" spans="1:2" x14ac:dyDescent="0.25">
      <c r="A229" t="str">
        <f>_xlfn.IFNA(VLOOKUP("successful",Sheet1!F229:L229,7,0),"")</f>
        <v/>
      </c>
      <c r="B229">
        <f>_xlfn.IFNA(VLOOKUP("failed",Sheet1!F229:L229,7,0),"")</f>
        <v>0</v>
      </c>
    </row>
    <row r="230" spans="1:2" x14ac:dyDescent="0.25">
      <c r="A230" t="str">
        <f>_xlfn.IFNA(VLOOKUP("successful",Sheet1!F230:L230,7,0),"")</f>
        <v/>
      </c>
      <c r="B230">
        <f>_xlfn.IFNA(VLOOKUP("failed",Sheet1!F230:L230,7,0),"")</f>
        <v>0</v>
      </c>
    </row>
    <row r="231" spans="1:2" x14ac:dyDescent="0.25">
      <c r="A231" t="str">
        <f>_xlfn.IFNA(VLOOKUP("successful",Sheet1!F231:L231,7,0),"")</f>
        <v/>
      </c>
      <c r="B231">
        <f>_xlfn.IFNA(VLOOKUP("failed",Sheet1!F231:L231,7,0),"")</f>
        <v>0</v>
      </c>
    </row>
    <row r="232" spans="1:2" x14ac:dyDescent="0.25">
      <c r="A232" t="str">
        <f>_xlfn.IFNA(VLOOKUP("successful",Sheet1!F232:L232,7,0),"")</f>
        <v/>
      </c>
      <c r="B232">
        <f>_xlfn.IFNA(VLOOKUP("failed",Sheet1!F232:L232,7,0),"")</f>
        <v>2</v>
      </c>
    </row>
    <row r="233" spans="1:2" x14ac:dyDescent="0.25">
      <c r="A233" t="str">
        <f>_xlfn.IFNA(VLOOKUP("successful",Sheet1!F233:L233,7,0),"")</f>
        <v/>
      </c>
      <c r="B233">
        <f>_xlfn.IFNA(VLOOKUP("failed",Sheet1!F233:L233,7,0),"")</f>
        <v>0</v>
      </c>
    </row>
    <row r="234" spans="1:2" x14ac:dyDescent="0.25">
      <c r="A234" t="str">
        <f>_xlfn.IFNA(VLOOKUP("successful",Sheet1!F234:L234,7,0),"")</f>
        <v/>
      </c>
      <c r="B234">
        <f>_xlfn.IFNA(VLOOKUP("failed",Sheet1!F234:L234,7,0),"")</f>
        <v>7</v>
      </c>
    </row>
    <row r="235" spans="1:2" x14ac:dyDescent="0.25">
      <c r="A235" t="str">
        <f>_xlfn.IFNA(VLOOKUP("successful",Sheet1!F235:L235,7,0),"")</f>
        <v/>
      </c>
      <c r="B235">
        <f>_xlfn.IFNA(VLOOKUP("failed",Sheet1!F235:L235,7,0),"")</f>
        <v>0</v>
      </c>
    </row>
    <row r="236" spans="1:2" x14ac:dyDescent="0.25">
      <c r="A236" t="str">
        <f>_xlfn.IFNA(VLOOKUP("successful",Sheet1!F236:L236,7,0),"")</f>
        <v/>
      </c>
      <c r="B236">
        <f>_xlfn.IFNA(VLOOKUP("failed",Sheet1!F236:L236,7,0),"")</f>
        <v>5</v>
      </c>
    </row>
    <row r="237" spans="1:2" x14ac:dyDescent="0.25">
      <c r="A237" t="str">
        <f>_xlfn.IFNA(VLOOKUP("successful",Sheet1!F237:L237,7,0),"")</f>
        <v/>
      </c>
      <c r="B237">
        <f>_xlfn.IFNA(VLOOKUP("failed",Sheet1!F237:L237,7,0),"")</f>
        <v>0</v>
      </c>
    </row>
    <row r="238" spans="1:2" x14ac:dyDescent="0.25">
      <c r="A238" t="str">
        <f>_xlfn.IFNA(VLOOKUP("successful",Sheet1!F238:L238,7,0),"")</f>
        <v/>
      </c>
      <c r="B238">
        <f>_xlfn.IFNA(VLOOKUP("failed",Sheet1!F238:L238,7,0),"")</f>
        <v>0</v>
      </c>
    </row>
    <row r="239" spans="1:2" x14ac:dyDescent="0.25">
      <c r="A239" t="str">
        <f>_xlfn.IFNA(VLOOKUP("successful",Sheet1!F239:L239,7,0),"")</f>
        <v/>
      </c>
      <c r="B239">
        <f>_xlfn.IFNA(VLOOKUP("failed",Sheet1!F239:L239,7,0),"")</f>
        <v>1</v>
      </c>
    </row>
    <row r="240" spans="1:2" x14ac:dyDescent="0.25">
      <c r="A240" t="str">
        <f>_xlfn.IFNA(VLOOKUP("successful",Sheet1!F240:L240,7,0),"")</f>
        <v/>
      </c>
      <c r="B240">
        <f>_xlfn.IFNA(VLOOKUP("failed",Sheet1!F240:L240,7,0),"")</f>
        <v>0</v>
      </c>
    </row>
    <row r="241" spans="1:2" x14ac:dyDescent="0.25">
      <c r="A241" t="str">
        <f>_xlfn.IFNA(VLOOKUP("successful",Sheet1!F241:L241,7,0),"")</f>
        <v/>
      </c>
      <c r="B241">
        <f>_xlfn.IFNA(VLOOKUP("failed",Sheet1!F241:L241,7,0),"")</f>
        <v>5</v>
      </c>
    </row>
    <row r="242" spans="1:2" x14ac:dyDescent="0.25">
      <c r="A242">
        <f>_xlfn.IFNA(VLOOKUP("successful",Sheet1!F242:L242,7,0),"")</f>
        <v>137</v>
      </c>
      <c r="B242" t="str">
        <f>_xlfn.IFNA(VLOOKUP("failed",Sheet1!F242:L242,7,0),"")</f>
        <v/>
      </c>
    </row>
    <row r="243" spans="1:2" x14ac:dyDescent="0.25">
      <c r="A243">
        <f>_xlfn.IFNA(VLOOKUP("successful",Sheet1!F243:L243,7,0),"")</f>
        <v>376</v>
      </c>
      <c r="B243" t="str">
        <f>_xlfn.IFNA(VLOOKUP("failed",Sheet1!F243:L243,7,0),"")</f>
        <v/>
      </c>
    </row>
    <row r="244" spans="1:2" x14ac:dyDescent="0.25">
      <c r="A244">
        <f>_xlfn.IFNA(VLOOKUP("successful",Sheet1!F244:L244,7,0),"")</f>
        <v>202</v>
      </c>
      <c r="B244" t="str">
        <f>_xlfn.IFNA(VLOOKUP("failed",Sheet1!F244:L244,7,0),"")</f>
        <v/>
      </c>
    </row>
    <row r="245" spans="1:2" x14ac:dyDescent="0.25">
      <c r="A245">
        <f>_xlfn.IFNA(VLOOKUP("successful",Sheet1!F245:L245,7,0),"")</f>
        <v>328</v>
      </c>
      <c r="B245" t="str">
        <f>_xlfn.IFNA(VLOOKUP("failed",Sheet1!F245:L245,7,0),"")</f>
        <v/>
      </c>
    </row>
    <row r="246" spans="1:2" x14ac:dyDescent="0.25">
      <c r="A246">
        <f>_xlfn.IFNA(VLOOKUP("successful",Sheet1!F246:L246,7,0),"")</f>
        <v>84</v>
      </c>
      <c r="B246" t="str">
        <f>_xlfn.IFNA(VLOOKUP("failed",Sheet1!F246:L246,7,0),"")</f>
        <v/>
      </c>
    </row>
    <row r="247" spans="1:2" x14ac:dyDescent="0.25">
      <c r="A247">
        <f>_xlfn.IFNA(VLOOKUP("successful",Sheet1!F247:L247,7,0),"")</f>
        <v>96</v>
      </c>
      <c r="B247" t="str">
        <f>_xlfn.IFNA(VLOOKUP("failed",Sheet1!F247:L247,7,0),"")</f>
        <v/>
      </c>
    </row>
    <row r="248" spans="1:2" x14ac:dyDescent="0.25">
      <c r="A248">
        <f>_xlfn.IFNA(VLOOKUP("successful",Sheet1!F248:L248,7,0),"")</f>
        <v>223</v>
      </c>
      <c r="B248" t="str">
        <f>_xlfn.IFNA(VLOOKUP("failed",Sheet1!F248:L248,7,0),"")</f>
        <v/>
      </c>
    </row>
    <row r="249" spans="1:2" x14ac:dyDescent="0.25">
      <c r="A249">
        <f>_xlfn.IFNA(VLOOKUP("successful",Sheet1!F249:L249,7,0),"")</f>
        <v>62</v>
      </c>
      <c r="B249" t="str">
        <f>_xlfn.IFNA(VLOOKUP("failed",Sheet1!F249:L249,7,0),"")</f>
        <v/>
      </c>
    </row>
    <row r="250" spans="1:2" x14ac:dyDescent="0.25">
      <c r="A250">
        <f>_xlfn.IFNA(VLOOKUP("successful",Sheet1!F250:L250,7,0),"")</f>
        <v>146</v>
      </c>
      <c r="B250" t="str">
        <f>_xlfn.IFNA(VLOOKUP("failed",Sheet1!F250:L250,7,0),"")</f>
        <v/>
      </c>
    </row>
    <row r="251" spans="1:2" x14ac:dyDescent="0.25">
      <c r="A251">
        <f>_xlfn.IFNA(VLOOKUP("successful",Sheet1!F251:L251,7,0),"")</f>
        <v>235</v>
      </c>
      <c r="B251" t="str">
        <f>_xlfn.IFNA(VLOOKUP("failed",Sheet1!F251:L251,7,0),"")</f>
        <v/>
      </c>
    </row>
    <row r="252" spans="1:2" x14ac:dyDescent="0.25">
      <c r="A252">
        <f>_xlfn.IFNA(VLOOKUP("successful",Sheet1!F252:L252,7,0),"")</f>
        <v>437</v>
      </c>
      <c r="B252" t="str">
        <f>_xlfn.IFNA(VLOOKUP("failed",Sheet1!F252:L252,7,0),"")</f>
        <v/>
      </c>
    </row>
    <row r="253" spans="1:2" x14ac:dyDescent="0.25">
      <c r="A253">
        <f>_xlfn.IFNA(VLOOKUP("successful",Sheet1!F253:L253,7,0),"")</f>
        <v>77</v>
      </c>
      <c r="B253" t="str">
        <f>_xlfn.IFNA(VLOOKUP("failed",Sheet1!F253:L253,7,0),"")</f>
        <v/>
      </c>
    </row>
    <row r="254" spans="1:2" x14ac:dyDescent="0.25">
      <c r="A254">
        <f>_xlfn.IFNA(VLOOKUP("successful",Sheet1!F254:L254,7,0),"")</f>
        <v>108</v>
      </c>
      <c r="B254" t="str">
        <f>_xlfn.IFNA(VLOOKUP("failed",Sheet1!F254:L254,7,0),"")</f>
        <v/>
      </c>
    </row>
    <row r="255" spans="1:2" x14ac:dyDescent="0.25">
      <c r="A255">
        <f>_xlfn.IFNA(VLOOKUP("successful",Sheet1!F255:L255,7,0),"")</f>
        <v>7</v>
      </c>
      <c r="B255" t="str">
        <f>_xlfn.IFNA(VLOOKUP("failed",Sheet1!F255:L255,7,0),"")</f>
        <v/>
      </c>
    </row>
    <row r="256" spans="1:2" x14ac:dyDescent="0.25">
      <c r="A256">
        <f>_xlfn.IFNA(VLOOKUP("successful",Sheet1!F256:L256,7,0),"")</f>
        <v>314</v>
      </c>
      <c r="B256" t="str">
        <f>_xlfn.IFNA(VLOOKUP("failed",Sheet1!F256:L256,7,0),"")</f>
        <v/>
      </c>
    </row>
    <row r="257" spans="1:2" x14ac:dyDescent="0.25">
      <c r="A257">
        <f>_xlfn.IFNA(VLOOKUP("successful",Sheet1!F257:L257,7,0),"")</f>
        <v>188</v>
      </c>
      <c r="B257" t="str">
        <f>_xlfn.IFNA(VLOOKUP("failed",Sheet1!F257:L257,7,0),"")</f>
        <v/>
      </c>
    </row>
    <row r="258" spans="1:2" x14ac:dyDescent="0.25">
      <c r="A258">
        <f>_xlfn.IFNA(VLOOKUP("successful",Sheet1!F258:L258,7,0),"")</f>
        <v>275</v>
      </c>
      <c r="B258" t="str">
        <f>_xlfn.IFNA(VLOOKUP("failed",Sheet1!F258:L258,7,0),"")</f>
        <v/>
      </c>
    </row>
    <row r="259" spans="1:2" x14ac:dyDescent="0.25">
      <c r="A259">
        <f>_xlfn.IFNA(VLOOKUP("successful",Sheet1!F259:L259,7,0),"")</f>
        <v>560</v>
      </c>
      <c r="B259" t="str">
        <f>_xlfn.IFNA(VLOOKUP("failed",Sheet1!F259:L259,7,0),"")</f>
        <v/>
      </c>
    </row>
    <row r="260" spans="1:2" x14ac:dyDescent="0.25">
      <c r="A260">
        <f>_xlfn.IFNA(VLOOKUP("successful",Sheet1!F260:L260,7,0),"")</f>
        <v>688</v>
      </c>
      <c r="B260" t="str">
        <f>_xlfn.IFNA(VLOOKUP("failed",Sheet1!F260:L260,7,0),"")</f>
        <v/>
      </c>
    </row>
    <row r="261" spans="1:2" x14ac:dyDescent="0.25">
      <c r="A261">
        <f>_xlfn.IFNA(VLOOKUP("successful",Sheet1!F261:L261,7,0),"")</f>
        <v>942</v>
      </c>
      <c r="B261" t="str">
        <f>_xlfn.IFNA(VLOOKUP("failed",Sheet1!F261:L261,7,0),"")</f>
        <v/>
      </c>
    </row>
    <row r="262" spans="1:2" x14ac:dyDescent="0.25">
      <c r="A262">
        <f>_xlfn.IFNA(VLOOKUP("successful",Sheet1!F262:L262,7,0),"")</f>
        <v>88</v>
      </c>
      <c r="B262" t="str">
        <f>_xlfn.IFNA(VLOOKUP("failed",Sheet1!F262:L262,7,0),"")</f>
        <v/>
      </c>
    </row>
    <row r="263" spans="1:2" x14ac:dyDescent="0.25">
      <c r="A263">
        <f>_xlfn.IFNA(VLOOKUP("successful",Sheet1!F263:L263,7,0),"")</f>
        <v>220</v>
      </c>
      <c r="B263" t="str">
        <f>_xlfn.IFNA(VLOOKUP("failed",Sheet1!F263:L263,7,0),"")</f>
        <v/>
      </c>
    </row>
    <row r="264" spans="1:2" x14ac:dyDescent="0.25">
      <c r="A264">
        <f>_xlfn.IFNA(VLOOKUP("successful",Sheet1!F264:L264,7,0),"")</f>
        <v>145</v>
      </c>
      <c r="B264" t="str">
        <f>_xlfn.IFNA(VLOOKUP("failed",Sheet1!F264:L264,7,0),"")</f>
        <v/>
      </c>
    </row>
    <row r="265" spans="1:2" x14ac:dyDescent="0.25">
      <c r="A265">
        <f>_xlfn.IFNA(VLOOKUP("successful",Sheet1!F265:L265,7,0),"")</f>
        <v>963</v>
      </c>
      <c r="B265" t="str">
        <f>_xlfn.IFNA(VLOOKUP("failed",Sheet1!F265:L265,7,0),"")</f>
        <v/>
      </c>
    </row>
    <row r="266" spans="1:2" x14ac:dyDescent="0.25">
      <c r="A266">
        <f>_xlfn.IFNA(VLOOKUP("successful",Sheet1!F266:L266,7,0),"")</f>
        <v>91</v>
      </c>
      <c r="B266" t="str">
        <f>_xlfn.IFNA(VLOOKUP("failed",Sheet1!F266:L266,7,0),"")</f>
        <v/>
      </c>
    </row>
    <row r="267" spans="1:2" x14ac:dyDescent="0.25">
      <c r="A267">
        <f>_xlfn.IFNA(VLOOKUP("successful",Sheet1!F267:L267,7,0),"")</f>
        <v>58</v>
      </c>
      <c r="B267" t="str">
        <f>_xlfn.IFNA(VLOOKUP("failed",Sheet1!F267:L267,7,0),"")</f>
        <v/>
      </c>
    </row>
    <row r="268" spans="1:2" x14ac:dyDescent="0.25">
      <c r="A268">
        <f>_xlfn.IFNA(VLOOKUP("successful",Sheet1!F268:L268,7,0),"")</f>
        <v>36</v>
      </c>
      <c r="B268" t="str">
        <f>_xlfn.IFNA(VLOOKUP("failed",Sheet1!F268:L268,7,0),"")</f>
        <v/>
      </c>
    </row>
    <row r="269" spans="1:2" x14ac:dyDescent="0.25">
      <c r="A269">
        <f>_xlfn.IFNA(VLOOKUP("successful",Sheet1!F269:L269,7,0),"")</f>
        <v>165</v>
      </c>
      <c r="B269" t="str">
        <f>_xlfn.IFNA(VLOOKUP("failed",Sheet1!F269:L269,7,0),"")</f>
        <v/>
      </c>
    </row>
    <row r="270" spans="1:2" x14ac:dyDescent="0.25">
      <c r="A270">
        <f>_xlfn.IFNA(VLOOKUP("successful",Sheet1!F270:L270,7,0),"")</f>
        <v>111</v>
      </c>
      <c r="B270" t="str">
        <f>_xlfn.IFNA(VLOOKUP("failed",Sheet1!F270:L270,7,0),"")</f>
        <v/>
      </c>
    </row>
    <row r="271" spans="1:2" x14ac:dyDescent="0.25">
      <c r="A271">
        <f>_xlfn.IFNA(VLOOKUP("successful",Sheet1!F271:L271,7,0),"")</f>
        <v>1596</v>
      </c>
      <c r="B271" t="str">
        <f>_xlfn.IFNA(VLOOKUP("failed",Sheet1!F271:L271,7,0),"")</f>
        <v/>
      </c>
    </row>
    <row r="272" spans="1:2" x14ac:dyDescent="0.25">
      <c r="A272">
        <f>_xlfn.IFNA(VLOOKUP("successful",Sheet1!F272:L272,7,0),"")</f>
        <v>61</v>
      </c>
      <c r="B272" t="str">
        <f>_xlfn.IFNA(VLOOKUP("failed",Sheet1!F272:L272,7,0),"")</f>
        <v/>
      </c>
    </row>
    <row r="273" spans="1:2" x14ac:dyDescent="0.25">
      <c r="A273">
        <f>_xlfn.IFNA(VLOOKUP("successful",Sheet1!F273:L273,7,0),"")</f>
        <v>287</v>
      </c>
      <c r="B273" t="str">
        <f>_xlfn.IFNA(VLOOKUP("failed",Sheet1!F273:L273,7,0),"")</f>
        <v/>
      </c>
    </row>
    <row r="274" spans="1:2" x14ac:dyDescent="0.25">
      <c r="A274">
        <f>_xlfn.IFNA(VLOOKUP("successful",Sheet1!F274:L274,7,0),"")</f>
        <v>65</v>
      </c>
      <c r="B274" t="str">
        <f>_xlfn.IFNA(VLOOKUP("failed",Sheet1!F274:L274,7,0),"")</f>
        <v/>
      </c>
    </row>
    <row r="275" spans="1:2" x14ac:dyDescent="0.25">
      <c r="A275">
        <f>_xlfn.IFNA(VLOOKUP("successful",Sheet1!F275:L275,7,0),"")</f>
        <v>118</v>
      </c>
      <c r="B275" t="str">
        <f>_xlfn.IFNA(VLOOKUP("failed",Sheet1!F275:L275,7,0),"")</f>
        <v/>
      </c>
    </row>
    <row r="276" spans="1:2" x14ac:dyDescent="0.25">
      <c r="A276">
        <f>_xlfn.IFNA(VLOOKUP("successful",Sheet1!F276:L276,7,0),"")</f>
        <v>113</v>
      </c>
      <c r="B276" t="str">
        <f>_xlfn.IFNA(VLOOKUP("failed",Sheet1!F276:L276,7,0),"")</f>
        <v/>
      </c>
    </row>
    <row r="277" spans="1:2" x14ac:dyDescent="0.25">
      <c r="A277">
        <f>_xlfn.IFNA(VLOOKUP("successful",Sheet1!F277:L277,7,0),"")</f>
        <v>332</v>
      </c>
      <c r="B277" t="str">
        <f>_xlfn.IFNA(VLOOKUP("failed",Sheet1!F277:L277,7,0),"")</f>
        <v/>
      </c>
    </row>
    <row r="278" spans="1:2" x14ac:dyDescent="0.25">
      <c r="A278">
        <f>_xlfn.IFNA(VLOOKUP("successful",Sheet1!F278:L278,7,0),"")</f>
        <v>62</v>
      </c>
      <c r="B278" t="str">
        <f>_xlfn.IFNA(VLOOKUP("failed",Sheet1!F278:L278,7,0),"")</f>
        <v/>
      </c>
    </row>
    <row r="279" spans="1:2" x14ac:dyDescent="0.25">
      <c r="A279">
        <f>_xlfn.IFNA(VLOOKUP("successful",Sheet1!F279:L279,7,0),"")</f>
        <v>951</v>
      </c>
      <c r="B279" t="str">
        <f>_xlfn.IFNA(VLOOKUP("failed",Sheet1!F279:L279,7,0),"")</f>
        <v/>
      </c>
    </row>
    <row r="280" spans="1:2" x14ac:dyDescent="0.25">
      <c r="A280">
        <f>_xlfn.IFNA(VLOOKUP("successful",Sheet1!F280:L280,7,0),"")</f>
        <v>415</v>
      </c>
      <c r="B280" t="str">
        <f>_xlfn.IFNA(VLOOKUP("failed",Sheet1!F280:L280,7,0),"")</f>
        <v/>
      </c>
    </row>
    <row r="281" spans="1:2" x14ac:dyDescent="0.25">
      <c r="A281">
        <f>_xlfn.IFNA(VLOOKUP("successful",Sheet1!F281:L281,7,0),"")</f>
        <v>305</v>
      </c>
      <c r="B281" t="str">
        <f>_xlfn.IFNA(VLOOKUP("failed",Sheet1!F281:L281,7,0),"")</f>
        <v/>
      </c>
    </row>
    <row r="282" spans="1:2" x14ac:dyDescent="0.25">
      <c r="A282">
        <f>_xlfn.IFNA(VLOOKUP("successful",Sheet1!F282:L282,7,0),"")</f>
        <v>2139</v>
      </c>
      <c r="B282" t="str">
        <f>_xlfn.IFNA(VLOOKUP("failed",Sheet1!F282:L282,7,0),"")</f>
        <v/>
      </c>
    </row>
    <row r="283" spans="1:2" x14ac:dyDescent="0.25">
      <c r="A283">
        <f>_xlfn.IFNA(VLOOKUP("successful",Sheet1!F283:L283,7,0),"")</f>
        <v>79</v>
      </c>
      <c r="B283" t="str">
        <f>_xlfn.IFNA(VLOOKUP("failed",Sheet1!F283:L283,7,0),"")</f>
        <v/>
      </c>
    </row>
    <row r="284" spans="1:2" x14ac:dyDescent="0.25">
      <c r="A284">
        <f>_xlfn.IFNA(VLOOKUP("successful",Sheet1!F284:L284,7,0),"")</f>
        <v>179</v>
      </c>
      <c r="B284" t="str">
        <f>_xlfn.IFNA(VLOOKUP("failed",Sheet1!F284:L284,7,0),"")</f>
        <v/>
      </c>
    </row>
    <row r="285" spans="1:2" x14ac:dyDescent="0.25">
      <c r="A285">
        <f>_xlfn.IFNA(VLOOKUP("successful",Sheet1!F285:L285,7,0),"")</f>
        <v>202</v>
      </c>
      <c r="B285" t="str">
        <f>_xlfn.IFNA(VLOOKUP("failed",Sheet1!F285:L285,7,0),"")</f>
        <v/>
      </c>
    </row>
    <row r="286" spans="1:2" x14ac:dyDescent="0.25">
      <c r="A286">
        <f>_xlfn.IFNA(VLOOKUP("successful",Sheet1!F286:L286,7,0),"")</f>
        <v>760</v>
      </c>
      <c r="B286" t="str">
        <f>_xlfn.IFNA(VLOOKUP("failed",Sheet1!F286:L286,7,0),"")</f>
        <v/>
      </c>
    </row>
    <row r="287" spans="1:2" x14ac:dyDescent="0.25">
      <c r="A287">
        <f>_xlfn.IFNA(VLOOKUP("successful",Sheet1!F287:L287,7,0),"")</f>
        <v>563</v>
      </c>
      <c r="B287" t="str">
        <f>_xlfn.IFNA(VLOOKUP("failed",Sheet1!F287:L287,7,0),"")</f>
        <v/>
      </c>
    </row>
    <row r="288" spans="1:2" x14ac:dyDescent="0.25">
      <c r="A288">
        <f>_xlfn.IFNA(VLOOKUP("successful",Sheet1!F288:L288,7,0),"")</f>
        <v>135</v>
      </c>
      <c r="B288" t="str">
        <f>_xlfn.IFNA(VLOOKUP("failed",Sheet1!F288:L288,7,0),"")</f>
        <v/>
      </c>
    </row>
    <row r="289" spans="1:2" x14ac:dyDescent="0.25">
      <c r="A289">
        <f>_xlfn.IFNA(VLOOKUP("successful",Sheet1!F289:L289,7,0),"")</f>
        <v>290</v>
      </c>
      <c r="B289" t="str">
        <f>_xlfn.IFNA(VLOOKUP("failed",Sheet1!F289:L289,7,0),"")</f>
        <v/>
      </c>
    </row>
    <row r="290" spans="1:2" x14ac:dyDescent="0.25">
      <c r="A290">
        <f>_xlfn.IFNA(VLOOKUP("successful",Sheet1!F290:L290,7,0),"")</f>
        <v>447</v>
      </c>
      <c r="B290" t="str">
        <f>_xlfn.IFNA(VLOOKUP("failed",Sheet1!F290:L290,7,0),"")</f>
        <v/>
      </c>
    </row>
    <row r="291" spans="1:2" x14ac:dyDescent="0.25">
      <c r="A291">
        <f>_xlfn.IFNA(VLOOKUP("successful",Sheet1!F291:L291,7,0),"")</f>
        <v>232</v>
      </c>
      <c r="B291" t="str">
        <f>_xlfn.IFNA(VLOOKUP("failed",Sheet1!F291:L291,7,0),"")</f>
        <v/>
      </c>
    </row>
    <row r="292" spans="1:2" x14ac:dyDescent="0.25">
      <c r="A292">
        <f>_xlfn.IFNA(VLOOKUP("successful",Sheet1!F292:L292,7,0),"")</f>
        <v>168</v>
      </c>
      <c r="B292" t="str">
        <f>_xlfn.IFNA(VLOOKUP("failed",Sheet1!F292:L292,7,0),"")</f>
        <v/>
      </c>
    </row>
    <row r="293" spans="1:2" x14ac:dyDescent="0.25">
      <c r="A293">
        <f>_xlfn.IFNA(VLOOKUP("successful",Sheet1!F293:L293,7,0),"")</f>
        <v>128</v>
      </c>
      <c r="B293" t="str">
        <f>_xlfn.IFNA(VLOOKUP("failed",Sheet1!F293:L293,7,0),"")</f>
        <v/>
      </c>
    </row>
    <row r="294" spans="1:2" x14ac:dyDescent="0.25">
      <c r="A294">
        <f>_xlfn.IFNA(VLOOKUP("successful",Sheet1!F294:L294,7,0),"")</f>
        <v>493</v>
      </c>
      <c r="B294" t="str">
        <f>_xlfn.IFNA(VLOOKUP("failed",Sheet1!F294:L294,7,0),"")</f>
        <v/>
      </c>
    </row>
    <row r="295" spans="1:2" x14ac:dyDescent="0.25">
      <c r="A295">
        <f>_xlfn.IFNA(VLOOKUP("successful",Sheet1!F295:L295,7,0),"")</f>
        <v>131</v>
      </c>
      <c r="B295" t="str">
        <f>_xlfn.IFNA(VLOOKUP("failed",Sheet1!F295:L295,7,0),"")</f>
        <v/>
      </c>
    </row>
    <row r="296" spans="1:2" x14ac:dyDescent="0.25">
      <c r="A296">
        <f>_xlfn.IFNA(VLOOKUP("successful",Sheet1!F296:L296,7,0),"")</f>
        <v>50</v>
      </c>
      <c r="B296" t="str">
        <f>_xlfn.IFNA(VLOOKUP("failed",Sheet1!F296:L296,7,0),"")</f>
        <v/>
      </c>
    </row>
    <row r="297" spans="1:2" x14ac:dyDescent="0.25">
      <c r="A297">
        <f>_xlfn.IFNA(VLOOKUP("successful",Sheet1!F297:L297,7,0),"")</f>
        <v>665</v>
      </c>
      <c r="B297" t="str">
        <f>_xlfn.IFNA(VLOOKUP("failed",Sheet1!F297:L297,7,0),"")</f>
        <v/>
      </c>
    </row>
    <row r="298" spans="1:2" x14ac:dyDescent="0.25">
      <c r="A298">
        <f>_xlfn.IFNA(VLOOKUP("successful",Sheet1!F298:L298,7,0),"")</f>
        <v>129</v>
      </c>
      <c r="B298" t="str">
        <f>_xlfn.IFNA(VLOOKUP("failed",Sheet1!F298:L298,7,0),"")</f>
        <v/>
      </c>
    </row>
    <row r="299" spans="1:2" x14ac:dyDescent="0.25">
      <c r="A299">
        <f>_xlfn.IFNA(VLOOKUP("successful",Sheet1!F299:L299,7,0),"")</f>
        <v>142</v>
      </c>
      <c r="B299" t="str">
        <f>_xlfn.IFNA(VLOOKUP("failed",Sheet1!F299:L299,7,0),"")</f>
        <v/>
      </c>
    </row>
    <row r="300" spans="1:2" x14ac:dyDescent="0.25">
      <c r="A300">
        <f>_xlfn.IFNA(VLOOKUP("successful",Sheet1!F300:L300,7,0),"")</f>
        <v>2436</v>
      </c>
      <c r="B300" t="str">
        <f>_xlfn.IFNA(VLOOKUP("failed",Sheet1!F300:L300,7,0),"")</f>
        <v/>
      </c>
    </row>
    <row r="301" spans="1:2" x14ac:dyDescent="0.25">
      <c r="A301">
        <f>_xlfn.IFNA(VLOOKUP("successful",Sheet1!F301:L301,7,0),"")</f>
        <v>244</v>
      </c>
      <c r="B301" t="str">
        <f>_xlfn.IFNA(VLOOKUP("failed",Sheet1!F301:L301,7,0),"")</f>
        <v/>
      </c>
    </row>
    <row r="302" spans="1:2" x14ac:dyDescent="0.25">
      <c r="A302">
        <f>_xlfn.IFNA(VLOOKUP("successful",Sheet1!F302:L302,7,0),"")</f>
        <v>298</v>
      </c>
      <c r="B302" t="str">
        <f>_xlfn.IFNA(VLOOKUP("failed",Sheet1!F302:L302,7,0),"")</f>
        <v/>
      </c>
    </row>
    <row r="303" spans="1:2" x14ac:dyDescent="0.25">
      <c r="A303">
        <f>_xlfn.IFNA(VLOOKUP("successful",Sheet1!F303:L303,7,0),"")</f>
        <v>251</v>
      </c>
      <c r="B303" t="str">
        <f>_xlfn.IFNA(VLOOKUP("failed",Sheet1!F303:L303,7,0),"")</f>
        <v/>
      </c>
    </row>
    <row r="304" spans="1:2" x14ac:dyDescent="0.25">
      <c r="A304">
        <f>_xlfn.IFNA(VLOOKUP("successful",Sheet1!F304:L304,7,0),"")</f>
        <v>108</v>
      </c>
      <c r="B304" t="str">
        <f>_xlfn.IFNA(VLOOKUP("failed",Sheet1!F304:L304,7,0),"")</f>
        <v/>
      </c>
    </row>
    <row r="305" spans="1:2" x14ac:dyDescent="0.25">
      <c r="A305">
        <f>_xlfn.IFNA(VLOOKUP("successful",Sheet1!F305:L305,7,0),"")</f>
        <v>82</v>
      </c>
      <c r="B305" t="str">
        <f>_xlfn.IFNA(VLOOKUP("failed",Sheet1!F305:L305,7,0),"")</f>
        <v/>
      </c>
    </row>
    <row r="306" spans="1:2" x14ac:dyDescent="0.25">
      <c r="A306">
        <f>_xlfn.IFNA(VLOOKUP("successful",Sheet1!F306:L306,7,0),"")</f>
        <v>74</v>
      </c>
      <c r="B306" t="str">
        <f>_xlfn.IFNA(VLOOKUP("failed",Sheet1!F306:L306,7,0),"")</f>
        <v/>
      </c>
    </row>
    <row r="307" spans="1:2" x14ac:dyDescent="0.25">
      <c r="A307">
        <f>_xlfn.IFNA(VLOOKUP("successful",Sheet1!F307:L307,7,0),"")</f>
        <v>189</v>
      </c>
      <c r="B307" t="str">
        <f>_xlfn.IFNA(VLOOKUP("failed",Sheet1!F307:L307,7,0),"")</f>
        <v/>
      </c>
    </row>
    <row r="308" spans="1:2" x14ac:dyDescent="0.25">
      <c r="A308">
        <f>_xlfn.IFNA(VLOOKUP("successful",Sheet1!F308:L308,7,0),"")</f>
        <v>80</v>
      </c>
      <c r="B308" t="str">
        <f>_xlfn.IFNA(VLOOKUP("failed",Sheet1!F308:L308,7,0),"")</f>
        <v/>
      </c>
    </row>
    <row r="309" spans="1:2" x14ac:dyDescent="0.25">
      <c r="A309">
        <f>_xlfn.IFNA(VLOOKUP("successful",Sheet1!F309:L309,7,0),"")</f>
        <v>576</v>
      </c>
      <c r="B309" t="str">
        <f>_xlfn.IFNA(VLOOKUP("failed",Sheet1!F309:L309,7,0),"")</f>
        <v/>
      </c>
    </row>
    <row r="310" spans="1:2" x14ac:dyDescent="0.25">
      <c r="A310">
        <f>_xlfn.IFNA(VLOOKUP("successful",Sheet1!F310:L310,7,0),"")</f>
        <v>202</v>
      </c>
      <c r="B310" t="str">
        <f>_xlfn.IFNA(VLOOKUP("failed",Sheet1!F310:L310,7,0),"")</f>
        <v/>
      </c>
    </row>
    <row r="311" spans="1:2" x14ac:dyDescent="0.25">
      <c r="A311">
        <f>_xlfn.IFNA(VLOOKUP("successful",Sheet1!F311:L311,7,0),"")</f>
        <v>238</v>
      </c>
      <c r="B311" t="str">
        <f>_xlfn.IFNA(VLOOKUP("failed",Sheet1!F311:L311,7,0),"")</f>
        <v/>
      </c>
    </row>
    <row r="312" spans="1:2" x14ac:dyDescent="0.25">
      <c r="A312">
        <f>_xlfn.IFNA(VLOOKUP("successful",Sheet1!F312:L312,7,0),"")</f>
        <v>36</v>
      </c>
      <c r="B312" t="str">
        <f>_xlfn.IFNA(VLOOKUP("failed",Sheet1!F312:L312,7,0),"")</f>
        <v/>
      </c>
    </row>
    <row r="313" spans="1:2" x14ac:dyDescent="0.25">
      <c r="A313">
        <f>_xlfn.IFNA(VLOOKUP("successful",Sheet1!F313:L313,7,0),"")</f>
        <v>150</v>
      </c>
      <c r="B313" t="str">
        <f>_xlfn.IFNA(VLOOKUP("failed",Sheet1!F313:L313,7,0),"")</f>
        <v/>
      </c>
    </row>
    <row r="314" spans="1:2" x14ac:dyDescent="0.25">
      <c r="A314">
        <f>_xlfn.IFNA(VLOOKUP("successful",Sheet1!F314:L314,7,0),"")</f>
        <v>146</v>
      </c>
      <c r="B314" t="str">
        <f>_xlfn.IFNA(VLOOKUP("failed",Sheet1!F314:L314,7,0),"")</f>
        <v/>
      </c>
    </row>
    <row r="315" spans="1:2" x14ac:dyDescent="0.25">
      <c r="A315">
        <f>_xlfn.IFNA(VLOOKUP("successful",Sheet1!F315:L315,7,0),"")</f>
        <v>222</v>
      </c>
      <c r="B315" t="str">
        <f>_xlfn.IFNA(VLOOKUP("failed",Sheet1!F315:L315,7,0),"")</f>
        <v/>
      </c>
    </row>
    <row r="316" spans="1:2" x14ac:dyDescent="0.25">
      <c r="A316">
        <f>_xlfn.IFNA(VLOOKUP("successful",Sheet1!F316:L316,7,0),"")</f>
        <v>120</v>
      </c>
      <c r="B316" t="str">
        <f>_xlfn.IFNA(VLOOKUP("failed",Sheet1!F316:L316,7,0),"")</f>
        <v/>
      </c>
    </row>
    <row r="317" spans="1:2" x14ac:dyDescent="0.25">
      <c r="A317">
        <f>_xlfn.IFNA(VLOOKUP("successful",Sheet1!F317:L317,7,0),"")</f>
        <v>126</v>
      </c>
      <c r="B317" t="str">
        <f>_xlfn.IFNA(VLOOKUP("failed",Sheet1!F317:L317,7,0),"")</f>
        <v/>
      </c>
    </row>
    <row r="318" spans="1:2" x14ac:dyDescent="0.25">
      <c r="A318">
        <f>_xlfn.IFNA(VLOOKUP("successful",Sheet1!F318:L318,7,0),"")</f>
        <v>158</v>
      </c>
      <c r="B318" t="str">
        <f>_xlfn.IFNA(VLOOKUP("failed",Sheet1!F318:L318,7,0),"")</f>
        <v/>
      </c>
    </row>
    <row r="319" spans="1:2" x14ac:dyDescent="0.25">
      <c r="A319">
        <f>_xlfn.IFNA(VLOOKUP("successful",Sheet1!F319:L319,7,0),"")</f>
        <v>316</v>
      </c>
      <c r="B319" t="str">
        <f>_xlfn.IFNA(VLOOKUP("failed",Sheet1!F319:L319,7,0),"")</f>
        <v/>
      </c>
    </row>
    <row r="320" spans="1:2" x14ac:dyDescent="0.25">
      <c r="A320">
        <f>_xlfn.IFNA(VLOOKUP("successful",Sheet1!F320:L320,7,0),"")</f>
        <v>284</v>
      </c>
      <c r="B320" t="str">
        <f>_xlfn.IFNA(VLOOKUP("failed",Sheet1!F320:L320,7,0),"")</f>
        <v/>
      </c>
    </row>
    <row r="321" spans="1:2" x14ac:dyDescent="0.25">
      <c r="A321">
        <f>_xlfn.IFNA(VLOOKUP("successful",Sheet1!F321:L321,7,0),"")</f>
        <v>51</v>
      </c>
      <c r="B321" t="str">
        <f>_xlfn.IFNA(VLOOKUP("failed",Sheet1!F321:L321,7,0),"")</f>
        <v/>
      </c>
    </row>
    <row r="322" spans="1:2" x14ac:dyDescent="0.25">
      <c r="A322">
        <f>_xlfn.IFNA(VLOOKUP("successful",Sheet1!F322:L322,7,0),"")</f>
        <v>158</v>
      </c>
      <c r="B322" t="str">
        <f>_xlfn.IFNA(VLOOKUP("failed",Sheet1!F322:L322,7,0),"")</f>
        <v/>
      </c>
    </row>
    <row r="323" spans="1:2" x14ac:dyDescent="0.25">
      <c r="A323">
        <f>_xlfn.IFNA(VLOOKUP("successful",Sheet1!F323:L323,7,0),"")</f>
        <v>337</v>
      </c>
      <c r="B323" t="str">
        <f>_xlfn.IFNA(VLOOKUP("failed",Sheet1!F323:L323,7,0),"")</f>
        <v/>
      </c>
    </row>
    <row r="324" spans="1:2" x14ac:dyDescent="0.25">
      <c r="A324">
        <f>_xlfn.IFNA(VLOOKUP("successful",Sheet1!F324:L324,7,0),"")</f>
        <v>186</v>
      </c>
      <c r="B324" t="str">
        <f>_xlfn.IFNA(VLOOKUP("failed",Sheet1!F324:L324,7,0),"")</f>
        <v/>
      </c>
    </row>
    <row r="325" spans="1:2" x14ac:dyDescent="0.25">
      <c r="A325">
        <f>_xlfn.IFNA(VLOOKUP("successful",Sheet1!F325:L325,7,0),"")</f>
        <v>58</v>
      </c>
      <c r="B325" t="str">
        <f>_xlfn.IFNA(VLOOKUP("failed",Sheet1!F325:L325,7,0),"")</f>
        <v/>
      </c>
    </row>
    <row r="326" spans="1:2" x14ac:dyDescent="0.25">
      <c r="A326">
        <f>_xlfn.IFNA(VLOOKUP("successful",Sheet1!F326:L326,7,0),"")</f>
        <v>82</v>
      </c>
      <c r="B326" t="str">
        <f>_xlfn.IFNA(VLOOKUP("failed",Sheet1!F326:L326,7,0),"")</f>
        <v/>
      </c>
    </row>
    <row r="327" spans="1:2" x14ac:dyDescent="0.25">
      <c r="A327">
        <f>_xlfn.IFNA(VLOOKUP("successful",Sheet1!F327:L327,7,0),"")</f>
        <v>736</v>
      </c>
      <c r="B327" t="str">
        <f>_xlfn.IFNA(VLOOKUP("failed",Sheet1!F327:L327,7,0),"")</f>
        <v/>
      </c>
    </row>
    <row r="328" spans="1:2" x14ac:dyDescent="0.25">
      <c r="A328">
        <f>_xlfn.IFNA(VLOOKUP("successful",Sheet1!F328:L328,7,0),"")</f>
        <v>1151</v>
      </c>
      <c r="B328" t="str">
        <f>_xlfn.IFNA(VLOOKUP("failed",Sheet1!F328:L328,7,0),"")</f>
        <v/>
      </c>
    </row>
    <row r="329" spans="1:2" x14ac:dyDescent="0.25">
      <c r="A329">
        <f>_xlfn.IFNA(VLOOKUP("successful",Sheet1!F329:L329,7,0),"")</f>
        <v>34</v>
      </c>
      <c r="B329" t="str">
        <f>_xlfn.IFNA(VLOOKUP("failed",Sheet1!F329:L329,7,0),"")</f>
        <v/>
      </c>
    </row>
    <row r="330" spans="1:2" x14ac:dyDescent="0.25">
      <c r="A330">
        <f>_xlfn.IFNA(VLOOKUP("successful",Sheet1!F330:L330,7,0),"")</f>
        <v>498</v>
      </c>
      <c r="B330" t="str">
        <f>_xlfn.IFNA(VLOOKUP("failed",Sheet1!F330:L330,7,0),"")</f>
        <v/>
      </c>
    </row>
    <row r="331" spans="1:2" x14ac:dyDescent="0.25">
      <c r="A331">
        <f>_xlfn.IFNA(VLOOKUP("successful",Sheet1!F331:L331,7,0),"")</f>
        <v>167</v>
      </c>
      <c r="B331" t="str">
        <f>_xlfn.IFNA(VLOOKUP("failed",Sheet1!F331:L331,7,0),"")</f>
        <v/>
      </c>
    </row>
    <row r="332" spans="1:2" x14ac:dyDescent="0.25">
      <c r="A332">
        <f>_xlfn.IFNA(VLOOKUP("successful",Sheet1!F332:L332,7,0),"")</f>
        <v>340</v>
      </c>
      <c r="B332" t="str">
        <f>_xlfn.IFNA(VLOOKUP("failed",Sheet1!F332:L332,7,0),"")</f>
        <v/>
      </c>
    </row>
    <row r="333" spans="1:2" x14ac:dyDescent="0.25">
      <c r="A333">
        <f>_xlfn.IFNA(VLOOKUP("successful",Sheet1!F333:L333,7,0),"")</f>
        <v>438</v>
      </c>
      <c r="B333" t="str">
        <f>_xlfn.IFNA(VLOOKUP("failed",Sheet1!F333:L333,7,0),"")</f>
        <v/>
      </c>
    </row>
    <row r="334" spans="1:2" x14ac:dyDescent="0.25">
      <c r="A334">
        <f>_xlfn.IFNA(VLOOKUP("successful",Sheet1!F334:L334,7,0),"")</f>
        <v>555</v>
      </c>
      <c r="B334" t="str">
        <f>_xlfn.IFNA(VLOOKUP("failed",Sheet1!F334:L334,7,0),"")</f>
        <v/>
      </c>
    </row>
    <row r="335" spans="1:2" x14ac:dyDescent="0.25">
      <c r="A335">
        <f>_xlfn.IFNA(VLOOKUP("successful",Sheet1!F335:L335,7,0),"")</f>
        <v>266</v>
      </c>
      <c r="B335" t="str">
        <f>_xlfn.IFNA(VLOOKUP("failed",Sheet1!F335:L335,7,0),"")</f>
        <v/>
      </c>
    </row>
    <row r="336" spans="1:2" x14ac:dyDescent="0.25">
      <c r="A336">
        <f>_xlfn.IFNA(VLOOKUP("successful",Sheet1!F336:L336,7,0),"")</f>
        <v>69</v>
      </c>
      <c r="B336" t="str">
        <f>_xlfn.IFNA(VLOOKUP("failed",Sheet1!F336:L336,7,0),"")</f>
        <v/>
      </c>
    </row>
    <row r="337" spans="1:2" x14ac:dyDescent="0.25">
      <c r="A337">
        <f>_xlfn.IFNA(VLOOKUP("successful",Sheet1!F337:L337,7,0),"")</f>
        <v>80</v>
      </c>
      <c r="B337" t="str">
        <f>_xlfn.IFNA(VLOOKUP("failed",Sheet1!F337:L337,7,0),"")</f>
        <v/>
      </c>
    </row>
    <row r="338" spans="1:2" x14ac:dyDescent="0.25">
      <c r="A338">
        <f>_xlfn.IFNA(VLOOKUP("successful",Sheet1!F338:L338,7,0),"")</f>
        <v>493</v>
      </c>
      <c r="B338" t="str">
        <f>_xlfn.IFNA(VLOOKUP("failed",Sheet1!F338:L338,7,0),"")</f>
        <v/>
      </c>
    </row>
    <row r="339" spans="1:2" x14ac:dyDescent="0.25">
      <c r="A339">
        <f>_xlfn.IFNA(VLOOKUP("successful",Sheet1!F339:L339,7,0),"")</f>
        <v>31</v>
      </c>
      <c r="B339" t="str">
        <f>_xlfn.IFNA(VLOOKUP("failed",Sheet1!F339:L339,7,0),"")</f>
        <v/>
      </c>
    </row>
    <row r="340" spans="1:2" x14ac:dyDescent="0.25">
      <c r="A340">
        <f>_xlfn.IFNA(VLOOKUP("successful",Sheet1!F340:L340,7,0),"")</f>
        <v>236</v>
      </c>
      <c r="B340" t="str">
        <f>_xlfn.IFNA(VLOOKUP("failed",Sheet1!F340:L340,7,0),"")</f>
        <v/>
      </c>
    </row>
    <row r="341" spans="1:2" x14ac:dyDescent="0.25">
      <c r="A341">
        <f>_xlfn.IFNA(VLOOKUP("successful",Sheet1!F341:L341,7,0),"")</f>
        <v>89</v>
      </c>
      <c r="B341" t="str">
        <f>_xlfn.IFNA(VLOOKUP("failed",Sheet1!F341:L341,7,0),"")</f>
        <v/>
      </c>
    </row>
    <row r="342" spans="1:2" x14ac:dyDescent="0.25">
      <c r="A342">
        <f>_xlfn.IFNA(VLOOKUP("successful",Sheet1!F342:L342,7,0),"")</f>
        <v>299</v>
      </c>
      <c r="B342" t="str">
        <f>_xlfn.IFNA(VLOOKUP("failed",Sheet1!F342:L342,7,0),"")</f>
        <v/>
      </c>
    </row>
    <row r="343" spans="1:2" x14ac:dyDescent="0.25">
      <c r="A343">
        <f>_xlfn.IFNA(VLOOKUP("successful",Sheet1!F343:L343,7,0),"")</f>
        <v>55</v>
      </c>
      <c r="B343" t="str">
        <f>_xlfn.IFNA(VLOOKUP("failed",Sheet1!F343:L343,7,0),"")</f>
        <v/>
      </c>
    </row>
    <row r="344" spans="1:2" x14ac:dyDescent="0.25">
      <c r="A344">
        <f>_xlfn.IFNA(VLOOKUP("successful",Sheet1!F344:L344,7,0),"")</f>
        <v>325</v>
      </c>
      <c r="B344" t="str">
        <f>_xlfn.IFNA(VLOOKUP("failed",Sheet1!F344:L344,7,0),"")</f>
        <v/>
      </c>
    </row>
    <row r="345" spans="1:2" x14ac:dyDescent="0.25">
      <c r="A345">
        <f>_xlfn.IFNA(VLOOKUP("successful",Sheet1!F345:L345,7,0),"")</f>
        <v>524</v>
      </c>
      <c r="B345" t="str">
        <f>_xlfn.IFNA(VLOOKUP("failed",Sheet1!F345:L345,7,0),"")</f>
        <v/>
      </c>
    </row>
    <row r="346" spans="1:2" x14ac:dyDescent="0.25">
      <c r="A346">
        <f>_xlfn.IFNA(VLOOKUP("successful",Sheet1!F346:L346,7,0),"")</f>
        <v>285</v>
      </c>
      <c r="B346" t="str">
        <f>_xlfn.IFNA(VLOOKUP("failed",Sheet1!F346:L346,7,0),"")</f>
        <v/>
      </c>
    </row>
    <row r="347" spans="1:2" x14ac:dyDescent="0.25">
      <c r="A347">
        <f>_xlfn.IFNA(VLOOKUP("successful",Sheet1!F347:L347,7,0),"")</f>
        <v>179</v>
      </c>
      <c r="B347" t="str">
        <f>_xlfn.IFNA(VLOOKUP("failed",Sheet1!F347:L347,7,0),"")</f>
        <v/>
      </c>
    </row>
    <row r="348" spans="1:2" x14ac:dyDescent="0.25">
      <c r="A348">
        <f>_xlfn.IFNA(VLOOKUP("successful",Sheet1!F348:L348,7,0),"")</f>
        <v>188</v>
      </c>
      <c r="B348" t="str">
        <f>_xlfn.IFNA(VLOOKUP("failed",Sheet1!F348:L348,7,0),"")</f>
        <v/>
      </c>
    </row>
    <row r="349" spans="1:2" x14ac:dyDescent="0.25">
      <c r="A349">
        <f>_xlfn.IFNA(VLOOKUP("successful",Sheet1!F349:L349,7,0),"")</f>
        <v>379</v>
      </c>
      <c r="B349" t="str">
        <f>_xlfn.IFNA(VLOOKUP("failed",Sheet1!F349:L349,7,0),"")</f>
        <v/>
      </c>
    </row>
    <row r="350" spans="1:2" x14ac:dyDescent="0.25">
      <c r="A350">
        <f>_xlfn.IFNA(VLOOKUP("successful",Sheet1!F350:L350,7,0),"")</f>
        <v>119</v>
      </c>
      <c r="B350" t="str">
        <f>_xlfn.IFNA(VLOOKUP("failed",Sheet1!F350:L350,7,0),"")</f>
        <v/>
      </c>
    </row>
    <row r="351" spans="1:2" x14ac:dyDescent="0.25">
      <c r="A351">
        <f>_xlfn.IFNA(VLOOKUP("successful",Sheet1!F351:L351,7,0),"")</f>
        <v>167</v>
      </c>
      <c r="B351" t="str">
        <f>_xlfn.IFNA(VLOOKUP("failed",Sheet1!F351:L351,7,0),"")</f>
        <v/>
      </c>
    </row>
    <row r="352" spans="1:2" x14ac:dyDescent="0.25">
      <c r="A352">
        <f>_xlfn.IFNA(VLOOKUP("successful",Sheet1!F352:L352,7,0),"")</f>
        <v>221</v>
      </c>
      <c r="B352" t="str">
        <f>_xlfn.IFNA(VLOOKUP("failed",Sheet1!F352:L352,7,0),"")</f>
        <v/>
      </c>
    </row>
    <row r="353" spans="1:2" x14ac:dyDescent="0.25">
      <c r="A353">
        <f>_xlfn.IFNA(VLOOKUP("successful",Sheet1!F353:L353,7,0),"")</f>
        <v>964</v>
      </c>
      <c r="B353" t="str">
        <f>_xlfn.IFNA(VLOOKUP("failed",Sheet1!F353:L353,7,0),"")</f>
        <v/>
      </c>
    </row>
    <row r="354" spans="1:2" x14ac:dyDescent="0.25">
      <c r="A354">
        <f>_xlfn.IFNA(VLOOKUP("successful",Sheet1!F354:L354,7,0),"")</f>
        <v>286</v>
      </c>
      <c r="B354" t="str">
        <f>_xlfn.IFNA(VLOOKUP("failed",Sheet1!F354:L354,7,0),"")</f>
        <v/>
      </c>
    </row>
    <row r="355" spans="1:2" x14ac:dyDescent="0.25">
      <c r="A355">
        <f>_xlfn.IFNA(VLOOKUP("successful",Sheet1!F355:L355,7,0),"")</f>
        <v>613</v>
      </c>
      <c r="B355" t="str">
        <f>_xlfn.IFNA(VLOOKUP("failed",Sheet1!F355:L355,7,0),"")</f>
        <v/>
      </c>
    </row>
    <row r="356" spans="1:2" x14ac:dyDescent="0.25">
      <c r="A356">
        <f>_xlfn.IFNA(VLOOKUP("successful",Sheet1!F356:L356,7,0),"")</f>
        <v>29</v>
      </c>
      <c r="B356" t="str">
        <f>_xlfn.IFNA(VLOOKUP("failed",Sheet1!F356:L356,7,0),"")</f>
        <v/>
      </c>
    </row>
    <row r="357" spans="1:2" x14ac:dyDescent="0.25">
      <c r="A357">
        <f>_xlfn.IFNA(VLOOKUP("successful",Sheet1!F357:L357,7,0),"")</f>
        <v>165</v>
      </c>
      <c r="B357" t="str">
        <f>_xlfn.IFNA(VLOOKUP("failed",Sheet1!F357:L357,7,0),"")</f>
        <v/>
      </c>
    </row>
    <row r="358" spans="1:2" x14ac:dyDescent="0.25">
      <c r="A358">
        <f>_xlfn.IFNA(VLOOKUP("successful",Sheet1!F358:L358,7,0),"")</f>
        <v>97</v>
      </c>
      <c r="B358" t="str">
        <f>_xlfn.IFNA(VLOOKUP("failed",Sheet1!F358:L358,7,0),"")</f>
        <v/>
      </c>
    </row>
    <row r="359" spans="1:2" x14ac:dyDescent="0.25">
      <c r="A359">
        <f>_xlfn.IFNA(VLOOKUP("successful",Sheet1!F359:L359,7,0),"")</f>
        <v>303</v>
      </c>
      <c r="B359" t="str">
        <f>_xlfn.IFNA(VLOOKUP("failed",Sheet1!F359:L359,7,0),"")</f>
        <v/>
      </c>
    </row>
    <row r="360" spans="1:2" x14ac:dyDescent="0.25">
      <c r="A360">
        <f>_xlfn.IFNA(VLOOKUP("successful",Sheet1!F360:L360,7,0),"")</f>
        <v>267</v>
      </c>
      <c r="B360" t="str">
        <f>_xlfn.IFNA(VLOOKUP("failed",Sheet1!F360:L360,7,0),"")</f>
        <v/>
      </c>
    </row>
    <row r="361" spans="1:2" x14ac:dyDescent="0.25">
      <c r="A361">
        <f>_xlfn.IFNA(VLOOKUP("successful",Sheet1!F361:L361,7,0),"")</f>
        <v>302</v>
      </c>
      <c r="B361" t="str">
        <f>_xlfn.IFNA(VLOOKUP("failed",Sheet1!F361:L361,7,0),"")</f>
        <v/>
      </c>
    </row>
    <row r="362" spans="1:2" x14ac:dyDescent="0.25">
      <c r="A362">
        <f>_xlfn.IFNA(VLOOKUP("successful",Sheet1!F362:L362,7,0),"")</f>
        <v>87</v>
      </c>
      <c r="B362" t="str">
        <f>_xlfn.IFNA(VLOOKUP("failed",Sheet1!F362:L362,7,0),"")</f>
        <v/>
      </c>
    </row>
    <row r="363" spans="1:2" x14ac:dyDescent="0.25">
      <c r="A363">
        <f>_xlfn.IFNA(VLOOKUP("successful",Sheet1!F363:L363,7,0),"")</f>
        <v>354</v>
      </c>
      <c r="B363" t="str">
        <f>_xlfn.IFNA(VLOOKUP("failed",Sheet1!F363:L363,7,0),"")</f>
        <v/>
      </c>
    </row>
    <row r="364" spans="1:2" x14ac:dyDescent="0.25">
      <c r="A364">
        <f>_xlfn.IFNA(VLOOKUP("successful",Sheet1!F364:L364,7,0),"")</f>
        <v>86</v>
      </c>
      <c r="B364" t="str">
        <f>_xlfn.IFNA(VLOOKUP("failed",Sheet1!F364:L364,7,0),"")</f>
        <v/>
      </c>
    </row>
    <row r="365" spans="1:2" x14ac:dyDescent="0.25">
      <c r="A365">
        <f>_xlfn.IFNA(VLOOKUP("successful",Sheet1!F365:L365,7,0),"")</f>
        <v>26</v>
      </c>
      <c r="B365" t="str">
        <f>_xlfn.IFNA(VLOOKUP("failed",Sheet1!F365:L365,7,0),"")</f>
        <v/>
      </c>
    </row>
    <row r="366" spans="1:2" x14ac:dyDescent="0.25">
      <c r="A366">
        <f>_xlfn.IFNA(VLOOKUP("successful",Sheet1!F366:L366,7,0),"")</f>
        <v>113</v>
      </c>
      <c r="B366" t="str">
        <f>_xlfn.IFNA(VLOOKUP("failed",Sheet1!F366:L366,7,0),"")</f>
        <v/>
      </c>
    </row>
    <row r="367" spans="1:2" x14ac:dyDescent="0.25">
      <c r="A367">
        <f>_xlfn.IFNA(VLOOKUP("successful",Sheet1!F367:L367,7,0),"")</f>
        <v>65</v>
      </c>
      <c r="B367" t="str">
        <f>_xlfn.IFNA(VLOOKUP("failed",Sheet1!F367:L367,7,0),"")</f>
        <v/>
      </c>
    </row>
    <row r="368" spans="1:2" x14ac:dyDescent="0.25">
      <c r="A368">
        <f>_xlfn.IFNA(VLOOKUP("successful",Sheet1!F368:L368,7,0),"")</f>
        <v>134</v>
      </c>
      <c r="B368" t="str">
        <f>_xlfn.IFNA(VLOOKUP("failed",Sheet1!F368:L368,7,0),"")</f>
        <v/>
      </c>
    </row>
    <row r="369" spans="1:2" x14ac:dyDescent="0.25">
      <c r="A369">
        <f>_xlfn.IFNA(VLOOKUP("successful",Sheet1!F369:L369,7,0),"")</f>
        <v>119</v>
      </c>
      <c r="B369" t="str">
        <f>_xlfn.IFNA(VLOOKUP("failed",Sheet1!F369:L369,7,0),"")</f>
        <v/>
      </c>
    </row>
    <row r="370" spans="1:2" x14ac:dyDescent="0.25">
      <c r="A370">
        <f>_xlfn.IFNA(VLOOKUP("successful",Sheet1!F370:L370,7,0),"")</f>
        <v>159</v>
      </c>
      <c r="B370" t="str">
        <f>_xlfn.IFNA(VLOOKUP("failed",Sheet1!F370:L370,7,0),"")</f>
        <v/>
      </c>
    </row>
    <row r="371" spans="1:2" x14ac:dyDescent="0.25">
      <c r="A371">
        <f>_xlfn.IFNA(VLOOKUP("successful",Sheet1!F371:L371,7,0),"")</f>
        <v>167</v>
      </c>
      <c r="B371" t="str">
        <f>_xlfn.IFNA(VLOOKUP("failed",Sheet1!F371:L371,7,0),"")</f>
        <v/>
      </c>
    </row>
    <row r="372" spans="1:2" x14ac:dyDescent="0.25">
      <c r="A372">
        <f>_xlfn.IFNA(VLOOKUP("successful",Sheet1!F372:L372,7,0),"")</f>
        <v>43</v>
      </c>
      <c r="B372" t="str">
        <f>_xlfn.IFNA(VLOOKUP("failed",Sheet1!F372:L372,7,0),"")</f>
        <v/>
      </c>
    </row>
    <row r="373" spans="1:2" x14ac:dyDescent="0.25">
      <c r="A373">
        <f>_xlfn.IFNA(VLOOKUP("successful",Sheet1!F373:L373,7,0),"")</f>
        <v>1062</v>
      </c>
      <c r="B373" t="str">
        <f>_xlfn.IFNA(VLOOKUP("failed",Sheet1!F373:L373,7,0),"")</f>
        <v/>
      </c>
    </row>
    <row r="374" spans="1:2" x14ac:dyDescent="0.25">
      <c r="A374">
        <f>_xlfn.IFNA(VLOOKUP("successful",Sheet1!F374:L374,7,0),"")</f>
        <v>9</v>
      </c>
      <c r="B374" t="str">
        <f>_xlfn.IFNA(VLOOKUP("failed",Sheet1!F374:L374,7,0),"")</f>
        <v/>
      </c>
    </row>
    <row r="375" spans="1:2" x14ac:dyDescent="0.25">
      <c r="A375">
        <f>_xlfn.IFNA(VLOOKUP("successful",Sheet1!F375:L375,7,0),"")</f>
        <v>89</v>
      </c>
      <c r="B375" t="str">
        <f>_xlfn.IFNA(VLOOKUP("failed",Sheet1!F375:L375,7,0),"")</f>
        <v/>
      </c>
    </row>
    <row r="376" spans="1:2" x14ac:dyDescent="0.25">
      <c r="A376">
        <f>_xlfn.IFNA(VLOOKUP("successful",Sheet1!F376:L376,7,0),"")</f>
        <v>174</v>
      </c>
      <c r="B376" t="str">
        <f>_xlfn.IFNA(VLOOKUP("failed",Sheet1!F376:L376,7,0),"")</f>
        <v/>
      </c>
    </row>
    <row r="377" spans="1:2" x14ac:dyDescent="0.25">
      <c r="A377">
        <f>_xlfn.IFNA(VLOOKUP("successful",Sheet1!F377:L377,7,0),"")</f>
        <v>14</v>
      </c>
      <c r="B377" t="str">
        <f>_xlfn.IFNA(VLOOKUP("failed",Sheet1!F377:L377,7,0),"")</f>
        <v/>
      </c>
    </row>
    <row r="378" spans="1:2" x14ac:dyDescent="0.25">
      <c r="A378">
        <f>_xlfn.IFNA(VLOOKUP("successful",Sheet1!F378:L378,7,0),"")</f>
        <v>48</v>
      </c>
      <c r="B378" t="str">
        <f>_xlfn.IFNA(VLOOKUP("failed",Sheet1!F378:L378,7,0),"")</f>
        <v/>
      </c>
    </row>
    <row r="379" spans="1:2" x14ac:dyDescent="0.25">
      <c r="A379">
        <f>_xlfn.IFNA(VLOOKUP("successful",Sheet1!F379:L379,7,0),"")</f>
        <v>133</v>
      </c>
      <c r="B379" t="str">
        <f>_xlfn.IFNA(VLOOKUP("failed",Sheet1!F379:L379,7,0),"")</f>
        <v/>
      </c>
    </row>
    <row r="380" spans="1:2" x14ac:dyDescent="0.25">
      <c r="A380">
        <f>_xlfn.IFNA(VLOOKUP("successful",Sheet1!F380:L380,7,0),"")</f>
        <v>83</v>
      </c>
      <c r="B380" t="str">
        <f>_xlfn.IFNA(VLOOKUP("failed",Sheet1!F380:L380,7,0),"")</f>
        <v/>
      </c>
    </row>
    <row r="381" spans="1:2" x14ac:dyDescent="0.25">
      <c r="A381">
        <f>_xlfn.IFNA(VLOOKUP("successful",Sheet1!F381:L381,7,0),"")</f>
        <v>149</v>
      </c>
      <c r="B381" t="str">
        <f>_xlfn.IFNA(VLOOKUP("failed",Sheet1!F381:L381,7,0),"")</f>
        <v/>
      </c>
    </row>
    <row r="382" spans="1:2" x14ac:dyDescent="0.25">
      <c r="A382">
        <f>_xlfn.IFNA(VLOOKUP("successful",Sheet1!F382:L382,7,0),"")</f>
        <v>49</v>
      </c>
      <c r="B382" t="str">
        <f>_xlfn.IFNA(VLOOKUP("failed",Sheet1!F382:L382,7,0),"")</f>
        <v/>
      </c>
    </row>
    <row r="383" spans="1:2" x14ac:dyDescent="0.25">
      <c r="A383">
        <f>_xlfn.IFNA(VLOOKUP("successful",Sheet1!F383:L383,7,0),"")</f>
        <v>251</v>
      </c>
      <c r="B383" t="str">
        <f>_xlfn.IFNA(VLOOKUP("failed",Sheet1!F383:L383,7,0),"")</f>
        <v/>
      </c>
    </row>
    <row r="384" spans="1:2" x14ac:dyDescent="0.25">
      <c r="A384">
        <f>_xlfn.IFNA(VLOOKUP("successful",Sheet1!F384:L384,7,0),"")</f>
        <v>22</v>
      </c>
      <c r="B384" t="str">
        <f>_xlfn.IFNA(VLOOKUP("failed",Sheet1!F384:L384,7,0),"")</f>
        <v/>
      </c>
    </row>
    <row r="385" spans="1:2" x14ac:dyDescent="0.25">
      <c r="A385">
        <f>_xlfn.IFNA(VLOOKUP("successful",Sheet1!F385:L385,7,0),"")</f>
        <v>48</v>
      </c>
      <c r="B385" t="str">
        <f>_xlfn.IFNA(VLOOKUP("failed",Sheet1!F385:L385,7,0),"")</f>
        <v/>
      </c>
    </row>
    <row r="386" spans="1:2" x14ac:dyDescent="0.25">
      <c r="A386">
        <f>_xlfn.IFNA(VLOOKUP("successful",Sheet1!F386:L386,7,0),"")</f>
        <v>383</v>
      </c>
      <c r="B386" t="str">
        <f>_xlfn.IFNA(VLOOKUP("failed",Sheet1!F386:L386,7,0),"")</f>
        <v/>
      </c>
    </row>
    <row r="387" spans="1:2" x14ac:dyDescent="0.25">
      <c r="A387">
        <f>_xlfn.IFNA(VLOOKUP("successful",Sheet1!F387:L387,7,0),"")</f>
        <v>237</v>
      </c>
      <c r="B387" t="str">
        <f>_xlfn.IFNA(VLOOKUP("failed",Sheet1!F387:L387,7,0),"")</f>
        <v/>
      </c>
    </row>
    <row r="388" spans="1:2" x14ac:dyDescent="0.25">
      <c r="A388">
        <f>_xlfn.IFNA(VLOOKUP("successful",Sheet1!F388:L388,7,0),"")</f>
        <v>13</v>
      </c>
      <c r="B388" t="str">
        <f>_xlfn.IFNA(VLOOKUP("failed",Sheet1!F388:L388,7,0),"")</f>
        <v/>
      </c>
    </row>
    <row r="389" spans="1:2" x14ac:dyDescent="0.25">
      <c r="A389">
        <f>_xlfn.IFNA(VLOOKUP("successful",Sheet1!F389:L389,7,0),"")</f>
        <v>562</v>
      </c>
      <c r="B389" t="str">
        <f>_xlfn.IFNA(VLOOKUP("failed",Sheet1!F389:L389,7,0),"")</f>
        <v/>
      </c>
    </row>
    <row r="390" spans="1:2" x14ac:dyDescent="0.25">
      <c r="A390">
        <f>_xlfn.IFNA(VLOOKUP("successful",Sheet1!F390:L390,7,0),"")</f>
        <v>71</v>
      </c>
      <c r="B390" t="str">
        <f>_xlfn.IFNA(VLOOKUP("failed",Sheet1!F390:L390,7,0),"")</f>
        <v/>
      </c>
    </row>
    <row r="391" spans="1:2" x14ac:dyDescent="0.25">
      <c r="A391">
        <f>_xlfn.IFNA(VLOOKUP("successful",Sheet1!F391:L391,7,0),"")</f>
        <v>1510</v>
      </c>
      <c r="B391" t="str">
        <f>_xlfn.IFNA(VLOOKUP("failed",Sheet1!F391:L391,7,0),"")</f>
        <v/>
      </c>
    </row>
    <row r="392" spans="1:2" x14ac:dyDescent="0.25">
      <c r="A392">
        <f>_xlfn.IFNA(VLOOKUP("successful",Sheet1!F392:L392,7,0),"")</f>
        <v>14</v>
      </c>
      <c r="B392" t="str">
        <f>_xlfn.IFNA(VLOOKUP("failed",Sheet1!F392:L392,7,0),"")</f>
        <v/>
      </c>
    </row>
    <row r="393" spans="1:2" x14ac:dyDescent="0.25">
      <c r="A393">
        <f>_xlfn.IFNA(VLOOKUP("successful",Sheet1!F393:L393,7,0),"")</f>
        <v>193</v>
      </c>
      <c r="B393" t="str">
        <f>_xlfn.IFNA(VLOOKUP("failed",Sheet1!F393:L393,7,0),"")</f>
        <v/>
      </c>
    </row>
    <row r="394" spans="1:2" x14ac:dyDescent="0.25">
      <c r="A394">
        <f>_xlfn.IFNA(VLOOKUP("successful",Sheet1!F394:L394,7,0),"")</f>
        <v>206</v>
      </c>
      <c r="B394" t="str">
        <f>_xlfn.IFNA(VLOOKUP("failed",Sheet1!F394:L394,7,0),"")</f>
        <v/>
      </c>
    </row>
    <row r="395" spans="1:2" x14ac:dyDescent="0.25">
      <c r="A395">
        <f>_xlfn.IFNA(VLOOKUP("successful",Sheet1!F395:L395,7,0),"")</f>
        <v>351</v>
      </c>
      <c r="B395" t="str">
        <f>_xlfn.IFNA(VLOOKUP("failed",Sheet1!F395:L395,7,0),"")</f>
        <v/>
      </c>
    </row>
    <row r="396" spans="1:2" x14ac:dyDescent="0.25">
      <c r="A396">
        <f>_xlfn.IFNA(VLOOKUP("successful",Sheet1!F396:L396,7,0),"")</f>
        <v>50</v>
      </c>
      <c r="B396" t="str">
        <f>_xlfn.IFNA(VLOOKUP("failed",Sheet1!F396:L396,7,0),"")</f>
        <v/>
      </c>
    </row>
    <row r="397" spans="1:2" x14ac:dyDescent="0.25">
      <c r="A397">
        <f>_xlfn.IFNA(VLOOKUP("successful",Sheet1!F397:L397,7,0),"")</f>
        <v>184</v>
      </c>
      <c r="B397" t="str">
        <f>_xlfn.IFNA(VLOOKUP("failed",Sheet1!F397:L397,7,0),"")</f>
        <v/>
      </c>
    </row>
    <row r="398" spans="1:2" x14ac:dyDescent="0.25">
      <c r="A398">
        <f>_xlfn.IFNA(VLOOKUP("successful",Sheet1!F398:L398,7,0),"")</f>
        <v>196</v>
      </c>
      <c r="B398" t="str">
        <f>_xlfn.IFNA(VLOOKUP("failed",Sheet1!F398:L398,7,0),"")</f>
        <v/>
      </c>
    </row>
    <row r="399" spans="1:2" x14ac:dyDescent="0.25">
      <c r="A399">
        <f>_xlfn.IFNA(VLOOKUP("successful",Sheet1!F399:L399,7,0),"")</f>
        <v>229</v>
      </c>
      <c r="B399" t="str">
        <f>_xlfn.IFNA(VLOOKUP("failed",Sheet1!F399:L399,7,0),"")</f>
        <v/>
      </c>
    </row>
    <row r="400" spans="1:2" x14ac:dyDescent="0.25">
      <c r="A400">
        <f>_xlfn.IFNA(VLOOKUP("successful",Sheet1!F400:L400,7,0),"")</f>
        <v>67</v>
      </c>
      <c r="B400" t="str">
        <f>_xlfn.IFNA(VLOOKUP("failed",Sheet1!F400:L400,7,0),"")</f>
        <v/>
      </c>
    </row>
    <row r="401" spans="1:2" x14ac:dyDescent="0.25">
      <c r="A401">
        <f>_xlfn.IFNA(VLOOKUP("successful",Sheet1!F401:L401,7,0),"")</f>
        <v>95</v>
      </c>
      <c r="B401" t="str">
        <f>_xlfn.IFNA(VLOOKUP("failed",Sheet1!F401:L401,7,0),"")</f>
        <v/>
      </c>
    </row>
    <row r="402" spans="1:2" x14ac:dyDescent="0.25">
      <c r="A402">
        <f>_xlfn.IFNA(VLOOKUP("successful",Sheet1!F402:L402,7,0),"")</f>
        <v>62</v>
      </c>
      <c r="B402" t="str">
        <f>_xlfn.IFNA(VLOOKUP("failed",Sheet1!F402:L402,7,0),"")</f>
        <v/>
      </c>
    </row>
    <row r="403" spans="1:2" x14ac:dyDescent="0.25">
      <c r="A403">
        <f>_xlfn.IFNA(VLOOKUP("successful",Sheet1!F403:L403,7,0),"")</f>
        <v>73</v>
      </c>
      <c r="B403" t="str">
        <f>_xlfn.IFNA(VLOOKUP("failed",Sheet1!F403:L403,7,0),"")</f>
        <v/>
      </c>
    </row>
    <row r="404" spans="1:2" x14ac:dyDescent="0.25">
      <c r="A404">
        <f>_xlfn.IFNA(VLOOKUP("successful",Sheet1!F404:L404,7,0),"")</f>
        <v>43</v>
      </c>
      <c r="B404" t="str">
        <f>_xlfn.IFNA(VLOOKUP("failed",Sheet1!F404:L404,7,0),"")</f>
        <v/>
      </c>
    </row>
    <row r="405" spans="1:2" x14ac:dyDescent="0.25">
      <c r="A405">
        <f>_xlfn.IFNA(VLOOKUP("successful",Sheet1!F405:L405,7,0),"")</f>
        <v>70</v>
      </c>
      <c r="B405" t="str">
        <f>_xlfn.IFNA(VLOOKUP("failed",Sheet1!F405:L405,7,0),"")</f>
        <v/>
      </c>
    </row>
    <row r="406" spans="1:2" x14ac:dyDescent="0.25">
      <c r="A406">
        <f>_xlfn.IFNA(VLOOKUP("successful",Sheet1!F406:L406,7,0),"")</f>
        <v>271</v>
      </c>
      <c r="B406" t="str">
        <f>_xlfn.IFNA(VLOOKUP("failed",Sheet1!F406:L406,7,0),"")</f>
        <v/>
      </c>
    </row>
    <row r="407" spans="1:2" x14ac:dyDescent="0.25">
      <c r="A407">
        <f>_xlfn.IFNA(VLOOKUP("successful",Sheet1!F407:L407,7,0),"")</f>
        <v>55</v>
      </c>
      <c r="B407" t="str">
        <f>_xlfn.IFNA(VLOOKUP("failed",Sheet1!F407:L407,7,0),"")</f>
        <v/>
      </c>
    </row>
    <row r="408" spans="1:2" x14ac:dyDescent="0.25">
      <c r="A408">
        <f>_xlfn.IFNA(VLOOKUP("successful",Sheet1!F408:L408,7,0),"")</f>
        <v>35</v>
      </c>
      <c r="B408" t="str">
        <f>_xlfn.IFNA(VLOOKUP("failed",Sheet1!F408:L408,7,0),"")</f>
        <v/>
      </c>
    </row>
    <row r="409" spans="1:2" x14ac:dyDescent="0.25">
      <c r="A409">
        <f>_xlfn.IFNA(VLOOKUP("successful",Sheet1!F409:L409,7,0),"")</f>
        <v>22</v>
      </c>
      <c r="B409" t="str">
        <f>_xlfn.IFNA(VLOOKUP("failed",Sheet1!F409:L409,7,0),"")</f>
        <v/>
      </c>
    </row>
    <row r="410" spans="1:2" x14ac:dyDescent="0.25">
      <c r="A410">
        <f>_xlfn.IFNA(VLOOKUP("successful",Sheet1!F410:L410,7,0),"")</f>
        <v>38</v>
      </c>
      <c r="B410" t="str">
        <f>_xlfn.IFNA(VLOOKUP("failed",Sheet1!F410:L410,7,0),"")</f>
        <v/>
      </c>
    </row>
    <row r="411" spans="1:2" x14ac:dyDescent="0.25">
      <c r="A411">
        <f>_xlfn.IFNA(VLOOKUP("successful",Sheet1!F411:L411,7,0),"")</f>
        <v>15</v>
      </c>
      <c r="B411" t="str">
        <f>_xlfn.IFNA(VLOOKUP("failed",Sheet1!F411:L411,7,0),"")</f>
        <v/>
      </c>
    </row>
    <row r="412" spans="1:2" x14ac:dyDescent="0.25">
      <c r="A412">
        <f>_xlfn.IFNA(VLOOKUP("successful",Sheet1!F412:L412,7,0),"")</f>
        <v>7</v>
      </c>
      <c r="B412" t="str">
        <f>_xlfn.IFNA(VLOOKUP("failed",Sheet1!F412:L412,7,0),"")</f>
        <v/>
      </c>
    </row>
    <row r="413" spans="1:2" x14ac:dyDescent="0.25">
      <c r="A413">
        <f>_xlfn.IFNA(VLOOKUP("successful",Sheet1!F413:L413,7,0),"")</f>
        <v>241</v>
      </c>
      <c r="B413" t="str">
        <f>_xlfn.IFNA(VLOOKUP("failed",Sheet1!F413:L413,7,0),"")</f>
        <v/>
      </c>
    </row>
    <row r="414" spans="1:2" x14ac:dyDescent="0.25">
      <c r="A414">
        <f>_xlfn.IFNA(VLOOKUP("successful",Sheet1!F414:L414,7,0),"")</f>
        <v>55</v>
      </c>
      <c r="B414" t="str">
        <f>_xlfn.IFNA(VLOOKUP("failed",Sheet1!F414:L414,7,0),"")</f>
        <v/>
      </c>
    </row>
    <row r="415" spans="1:2" x14ac:dyDescent="0.25">
      <c r="A415">
        <f>_xlfn.IFNA(VLOOKUP("successful",Sheet1!F415:L415,7,0),"")</f>
        <v>171</v>
      </c>
      <c r="B415" t="str">
        <f>_xlfn.IFNA(VLOOKUP("failed",Sheet1!F415:L415,7,0),"")</f>
        <v/>
      </c>
    </row>
    <row r="416" spans="1:2" x14ac:dyDescent="0.25">
      <c r="A416">
        <f>_xlfn.IFNA(VLOOKUP("successful",Sheet1!F416:L416,7,0),"")</f>
        <v>208</v>
      </c>
      <c r="B416" t="str">
        <f>_xlfn.IFNA(VLOOKUP("failed",Sheet1!F416:L416,7,0),"")</f>
        <v/>
      </c>
    </row>
    <row r="417" spans="1:2" x14ac:dyDescent="0.25">
      <c r="A417">
        <f>_xlfn.IFNA(VLOOKUP("successful",Sheet1!F417:L417,7,0),"")</f>
        <v>21</v>
      </c>
      <c r="B417" t="str">
        <f>_xlfn.IFNA(VLOOKUP("failed",Sheet1!F417:L417,7,0),"")</f>
        <v/>
      </c>
    </row>
    <row r="418" spans="1:2" x14ac:dyDescent="0.25">
      <c r="A418">
        <f>_xlfn.IFNA(VLOOKUP("successful",Sheet1!F418:L418,7,0),"")</f>
        <v>25</v>
      </c>
      <c r="B418" t="str">
        <f>_xlfn.IFNA(VLOOKUP("failed",Sheet1!F418:L418,7,0),"")</f>
        <v/>
      </c>
    </row>
    <row r="419" spans="1:2" x14ac:dyDescent="0.25">
      <c r="A419">
        <f>_xlfn.IFNA(VLOOKUP("successful",Sheet1!F419:L419,7,0),"")</f>
        <v>52</v>
      </c>
      <c r="B419" t="str">
        <f>_xlfn.IFNA(VLOOKUP("failed",Sheet1!F419:L419,7,0),"")</f>
        <v/>
      </c>
    </row>
    <row r="420" spans="1:2" x14ac:dyDescent="0.25">
      <c r="A420">
        <f>_xlfn.IFNA(VLOOKUP("successful",Sheet1!F420:L420,7,0),"")</f>
        <v>104</v>
      </c>
      <c r="B420" t="str">
        <f>_xlfn.IFNA(VLOOKUP("failed",Sheet1!F420:L420,7,0),"")</f>
        <v/>
      </c>
    </row>
    <row r="421" spans="1:2" x14ac:dyDescent="0.25">
      <c r="A421">
        <f>_xlfn.IFNA(VLOOKUP("successful",Sheet1!F421:L421,7,0),"")</f>
        <v>73</v>
      </c>
      <c r="B421" t="str">
        <f>_xlfn.IFNA(VLOOKUP("failed",Sheet1!F421:L421,7,0),"")</f>
        <v/>
      </c>
    </row>
    <row r="422" spans="1:2" x14ac:dyDescent="0.25">
      <c r="A422" t="str">
        <f>_xlfn.IFNA(VLOOKUP("successful",Sheet1!F422:L422,7,0),"")</f>
        <v/>
      </c>
      <c r="B422">
        <f>_xlfn.IFNA(VLOOKUP("failed",Sheet1!F422:L422,7,0),"")</f>
        <v>3</v>
      </c>
    </row>
    <row r="423" spans="1:2" x14ac:dyDescent="0.25">
      <c r="A423" t="str">
        <f>_xlfn.IFNA(VLOOKUP("successful",Sheet1!F423:L423,7,0),"")</f>
        <v/>
      </c>
      <c r="B423">
        <f>_xlfn.IFNA(VLOOKUP("failed",Sheet1!F423:L423,7,0),"")</f>
        <v>6</v>
      </c>
    </row>
    <row r="424" spans="1:2" x14ac:dyDescent="0.25">
      <c r="A424" t="str">
        <f>_xlfn.IFNA(VLOOKUP("successful",Sheet1!F424:L424,7,0),"")</f>
        <v/>
      </c>
      <c r="B424">
        <f>_xlfn.IFNA(VLOOKUP("failed",Sheet1!F424:L424,7,0),"")</f>
        <v>12</v>
      </c>
    </row>
    <row r="425" spans="1:2" x14ac:dyDescent="0.25">
      <c r="A425" t="str">
        <f>_xlfn.IFNA(VLOOKUP("successful",Sheet1!F425:L425,7,0),"")</f>
        <v/>
      </c>
      <c r="B425">
        <f>_xlfn.IFNA(VLOOKUP("failed",Sheet1!F425:L425,7,0),"")</f>
        <v>13</v>
      </c>
    </row>
    <row r="426" spans="1:2" x14ac:dyDescent="0.25">
      <c r="A426" t="str">
        <f>_xlfn.IFNA(VLOOKUP("successful",Sheet1!F426:L426,7,0),"")</f>
        <v/>
      </c>
      <c r="B426">
        <f>_xlfn.IFNA(VLOOKUP("failed",Sheet1!F426:L426,7,0),"")</f>
        <v>5</v>
      </c>
    </row>
    <row r="427" spans="1:2" x14ac:dyDescent="0.25">
      <c r="A427" t="str">
        <f>_xlfn.IFNA(VLOOKUP("successful",Sheet1!F427:L427,7,0),"")</f>
        <v/>
      </c>
      <c r="B427">
        <f>_xlfn.IFNA(VLOOKUP("failed",Sheet1!F427:L427,7,0),"")</f>
        <v>2</v>
      </c>
    </row>
    <row r="428" spans="1:2" x14ac:dyDescent="0.25">
      <c r="A428" t="str">
        <f>_xlfn.IFNA(VLOOKUP("successful",Sheet1!F428:L428,7,0),"")</f>
        <v/>
      </c>
      <c r="B428">
        <f>_xlfn.IFNA(VLOOKUP("failed",Sheet1!F428:L428,7,0),"")</f>
        <v>8</v>
      </c>
    </row>
    <row r="429" spans="1:2" x14ac:dyDescent="0.25">
      <c r="A429" t="str">
        <f>_xlfn.IFNA(VLOOKUP("successful",Sheet1!F429:L429,7,0),"")</f>
        <v/>
      </c>
      <c r="B429">
        <f>_xlfn.IFNA(VLOOKUP("failed",Sheet1!F429:L429,7,0),"")</f>
        <v>0</v>
      </c>
    </row>
    <row r="430" spans="1:2" x14ac:dyDescent="0.25">
      <c r="A430" t="str">
        <f>_xlfn.IFNA(VLOOKUP("successful",Sheet1!F430:L430,7,0),"")</f>
        <v/>
      </c>
      <c r="B430">
        <f>_xlfn.IFNA(VLOOKUP("failed",Sheet1!F430:L430,7,0),"")</f>
        <v>13</v>
      </c>
    </row>
    <row r="431" spans="1:2" x14ac:dyDescent="0.25">
      <c r="A431" t="str">
        <f>_xlfn.IFNA(VLOOKUP("successful",Sheet1!F431:L431,7,0),"")</f>
        <v/>
      </c>
      <c r="B431">
        <f>_xlfn.IFNA(VLOOKUP("failed",Sheet1!F431:L431,7,0),"")</f>
        <v>0</v>
      </c>
    </row>
    <row r="432" spans="1:2" x14ac:dyDescent="0.25">
      <c r="A432" t="str">
        <f>_xlfn.IFNA(VLOOKUP("successful",Sheet1!F432:L432,7,0),"")</f>
        <v/>
      </c>
      <c r="B432">
        <f>_xlfn.IFNA(VLOOKUP("failed",Sheet1!F432:L432,7,0),"")</f>
        <v>5</v>
      </c>
    </row>
    <row r="433" spans="1:2" x14ac:dyDescent="0.25">
      <c r="A433" t="str">
        <f>_xlfn.IFNA(VLOOKUP("successful",Sheet1!F433:L433,7,0),"")</f>
        <v/>
      </c>
      <c r="B433">
        <f>_xlfn.IFNA(VLOOKUP("failed",Sheet1!F433:L433,7,0),"")</f>
        <v>8</v>
      </c>
    </row>
    <row r="434" spans="1:2" x14ac:dyDescent="0.25">
      <c r="A434" t="str">
        <f>_xlfn.IFNA(VLOOKUP("successful",Sheet1!F434:L434,7,0),"")</f>
        <v/>
      </c>
      <c r="B434">
        <f>_xlfn.IFNA(VLOOKUP("failed",Sheet1!F434:L434,7,0),"")</f>
        <v>8</v>
      </c>
    </row>
    <row r="435" spans="1:2" x14ac:dyDescent="0.25">
      <c r="A435" t="str">
        <f>_xlfn.IFNA(VLOOKUP("successful",Sheet1!F435:L435,7,0),"")</f>
        <v/>
      </c>
      <c r="B435">
        <f>_xlfn.IFNA(VLOOKUP("failed",Sheet1!F435:L435,7,0),"")</f>
        <v>0</v>
      </c>
    </row>
    <row r="436" spans="1:2" x14ac:dyDescent="0.25">
      <c r="A436" t="str">
        <f>_xlfn.IFNA(VLOOKUP("successful",Sheet1!F436:L436,7,0),"")</f>
        <v/>
      </c>
      <c r="B436">
        <f>_xlfn.IFNA(VLOOKUP("failed",Sheet1!F436:L436,7,0),"")</f>
        <v>2</v>
      </c>
    </row>
    <row r="437" spans="1:2" x14ac:dyDescent="0.25">
      <c r="A437" t="str">
        <f>_xlfn.IFNA(VLOOKUP("successful",Sheet1!F437:L437,7,0),"")</f>
        <v/>
      </c>
      <c r="B437">
        <f>_xlfn.IFNA(VLOOKUP("failed",Sheet1!F437:L437,7,0),"")</f>
        <v>3</v>
      </c>
    </row>
    <row r="438" spans="1:2" x14ac:dyDescent="0.25">
      <c r="A438" t="str">
        <f>_xlfn.IFNA(VLOOKUP("successful",Sheet1!F438:L438,7,0),"")</f>
        <v/>
      </c>
      <c r="B438">
        <f>_xlfn.IFNA(VLOOKUP("failed",Sheet1!F438:L438,7,0),"")</f>
        <v>0</v>
      </c>
    </row>
    <row r="439" spans="1:2" x14ac:dyDescent="0.25">
      <c r="A439" t="str">
        <f>_xlfn.IFNA(VLOOKUP("successful",Sheet1!F439:L439,7,0),"")</f>
        <v/>
      </c>
      <c r="B439">
        <f>_xlfn.IFNA(VLOOKUP("failed",Sheet1!F439:L439,7,0),"")</f>
        <v>0</v>
      </c>
    </row>
    <row r="440" spans="1:2" x14ac:dyDescent="0.25">
      <c r="A440" t="str">
        <f>_xlfn.IFNA(VLOOKUP("successful",Sheet1!F440:L440,7,0),"")</f>
        <v/>
      </c>
      <c r="B440">
        <f>_xlfn.IFNA(VLOOKUP("failed",Sheet1!F440:L440,7,0),"")</f>
        <v>11</v>
      </c>
    </row>
    <row r="441" spans="1:2" x14ac:dyDescent="0.25">
      <c r="A441" t="str">
        <f>_xlfn.IFNA(VLOOKUP("successful",Sheet1!F441:L441,7,0),"")</f>
        <v/>
      </c>
      <c r="B441">
        <f>_xlfn.IFNA(VLOOKUP("failed",Sheet1!F441:L441,7,0),"")</f>
        <v>0</v>
      </c>
    </row>
    <row r="442" spans="1:2" x14ac:dyDescent="0.25">
      <c r="A442" t="str">
        <f>_xlfn.IFNA(VLOOKUP("successful",Sheet1!F442:L442,7,0),"")</f>
        <v/>
      </c>
      <c r="B442">
        <f>_xlfn.IFNA(VLOOKUP("failed",Sheet1!F442:L442,7,0),"")</f>
        <v>1</v>
      </c>
    </row>
    <row r="443" spans="1:2" x14ac:dyDescent="0.25">
      <c r="A443" t="str">
        <f>_xlfn.IFNA(VLOOKUP("successful",Sheet1!F443:L443,7,0),"")</f>
        <v/>
      </c>
      <c r="B443">
        <f>_xlfn.IFNA(VLOOKUP("failed",Sheet1!F443:L443,7,0),"")</f>
        <v>0</v>
      </c>
    </row>
    <row r="444" spans="1:2" x14ac:dyDescent="0.25">
      <c r="A444" t="str">
        <f>_xlfn.IFNA(VLOOKUP("successful",Sheet1!F444:L444,7,0),"")</f>
        <v/>
      </c>
      <c r="B444">
        <f>_xlfn.IFNA(VLOOKUP("failed",Sheet1!F444:L444,7,0),"")</f>
        <v>17</v>
      </c>
    </row>
    <row r="445" spans="1:2" x14ac:dyDescent="0.25">
      <c r="A445" t="str">
        <f>_xlfn.IFNA(VLOOKUP("successful",Sheet1!F445:L445,7,0),"")</f>
        <v/>
      </c>
      <c r="B445">
        <f>_xlfn.IFNA(VLOOKUP("failed",Sheet1!F445:L445,7,0),"")</f>
        <v>2</v>
      </c>
    </row>
    <row r="446" spans="1:2" x14ac:dyDescent="0.25">
      <c r="A446" t="str">
        <f>_xlfn.IFNA(VLOOKUP("successful",Sheet1!F446:L446,7,0),"")</f>
        <v/>
      </c>
      <c r="B446">
        <f>_xlfn.IFNA(VLOOKUP("failed",Sheet1!F446:L446,7,0),"")</f>
        <v>1</v>
      </c>
    </row>
    <row r="447" spans="1:2" x14ac:dyDescent="0.25">
      <c r="A447" t="str">
        <f>_xlfn.IFNA(VLOOKUP("successful",Sheet1!F447:L447,7,0),"")</f>
        <v/>
      </c>
      <c r="B447">
        <f>_xlfn.IFNA(VLOOKUP("failed",Sheet1!F447:L447,7,0),"")</f>
        <v>2</v>
      </c>
    </row>
    <row r="448" spans="1:2" x14ac:dyDescent="0.25">
      <c r="A448" t="str">
        <f>_xlfn.IFNA(VLOOKUP("successful",Sheet1!F448:L448,7,0),"")</f>
        <v/>
      </c>
      <c r="B448">
        <f>_xlfn.IFNA(VLOOKUP("failed",Sheet1!F448:L448,7,0),"")</f>
        <v>16</v>
      </c>
    </row>
    <row r="449" spans="1:2" x14ac:dyDescent="0.25">
      <c r="A449" t="str">
        <f>_xlfn.IFNA(VLOOKUP("successful",Sheet1!F449:L449,7,0),"")</f>
        <v/>
      </c>
      <c r="B449">
        <f>_xlfn.IFNA(VLOOKUP("failed",Sheet1!F449:L449,7,0),"")</f>
        <v>1</v>
      </c>
    </row>
    <row r="450" spans="1:2" x14ac:dyDescent="0.25">
      <c r="A450" t="str">
        <f>_xlfn.IFNA(VLOOKUP("successful",Sheet1!F450:L450,7,0),"")</f>
        <v/>
      </c>
      <c r="B450">
        <f>_xlfn.IFNA(VLOOKUP("failed",Sheet1!F450:L450,7,0),"")</f>
        <v>4</v>
      </c>
    </row>
    <row r="451" spans="1:2" x14ac:dyDescent="0.25">
      <c r="A451" t="str">
        <f>_xlfn.IFNA(VLOOKUP("successful",Sheet1!F451:L451,7,0),"")</f>
        <v/>
      </c>
      <c r="B451">
        <f>_xlfn.IFNA(VLOOKUP("failed",Sheet1!F451:L451,7,0),"")</f>
        <v>5</v>
      </c>
    </row>
    <row r="452" spans="1:2" x14ac:dyDescent="0.25">
      <c r="A452" t="str">
        <f>_xlfn.IFNA(VLOOKUP("successful",Sheet1!F452:L452,7,0),"")</f>
        <v/>
      </c>
      <c r="B452">
        <f>_xlfn.IFNA(VLOOKUP("failed",Sheet1!F452:L452,7,0),"")</f>
        <v>7</v>
      </c>
    </row>
    <row r="453" spans="1:2" x14ac:dyDescent="0.25">
      <c r="A453" t="str">
        <f>_xlfn.IFNA(VLOOKUP("successful",Sheet1!F453:L453,7,0),"")</f>
        <v/>
      </c>
      <c r="B453">
        <f>_xlfn.IFNA(VLOOKUP("failed",Sheet1!F453:L453,7,0),"")</f>
        <v>0</v>
      </c>
    </row>
    <row r="454" spans="1:2" x14ac:dyDescent="0.25">
      <c r="A454" t="str">
        <f>_xlfn.IFNA(VLOOKUP("successful",Sheet1!F454:L454,7,0),"")</f>
        <v/>
      </c>
      <c r="B454">
        <f>_xlfn.IFNA(VLOOKUP("failed",Sheet1!F454:L454,7,0),"")</f>
        <v>12</v>
      </c>
    </row>
    <row r="455" spans="1:2" x14ac:dyDescent="0.25">
      <c r="A455" t="str">
        <f>_xlfn.IFNA(VLOOKUP("successful",Sheet1!F455:L455,7,0),"")</f>
        <v/>
      </c>
      <c r="B455">
        <f>_xlfn.IFNA(VLOOKUP("failed",Sheet1!F455:L455,7,0),"")</f>
        <v>2</v>
      </c>
    </row>
    <row r="456" spans="1:2" x14ac:dyDescent="0.25">
      <c r="A456" t="str">
        <f>_xlfn.IFNA(VLOOKUP("successful",Sheet1!F456:L456,7,0),"")</f>
        <v/>
      </c>
      <c r="B456">
        <f>_xlfn.IFNA(VLOOKUP("failed",Sheet1!F456:L456,7,0),"")</f>
        <v>5</v>
      </c>
    </row>
    <row r="457" spans="1:2" x14ac:dyDescent="0.25">
      <c r="A457" t="str">
        <f>_xlfn.IFNA(VLOOKUP("successful",Sheet1!F457:L457,7,0),"")</f>
        <v/>
      </c>
      <c r="B457">
        <f>_xlfn.IFNA(VLOOKUP("failed",Sheet1!F457:L457,7,0),"")</f>
        <v>2</v>
      </c>
    </row>
    <row r="458" spans="1:2" x14ac:dyDescent="0.25">
      <c r="A458" t="str">
        <f>_xlfn.IFNA(VLOOKUP("successful",Sheet1!F458:L458,7,0),"")</f>
        <v/>
      </c>
      <c r="B458">
        <f>_xlfn.IFNA(VLOOKUP("failed",Sheet1!F458:L458,7,0),"")</f>
        <v>3</v>
      </c>
    </row>
    <row r="459" spans="1:2" x14ac:dyDescent="0.25">
      <c r="A459" t="str">
        <f>_xlfn.IFNA(VLOOKUP("successful",Sheet1!F459:L459,7,0),"")</f>
        <v/>
      </c>
      <c r="B459">
        <f>_xlfn.IFNA(VLOOKUP("failed",Sheet1!F459:L459,7,0),"")</f>
        <v>0</v>
      </c>
    </row>
    <row r="460" spans="1:2" x14ac:dyDescent="0.25">
      <c r="A460" t="str">
        <f>_xlfn.IFNA(VLOOKUP("successful",Sheet1!F460:L460,7,0),"")</f>
        <v/>
      </c>
      <c r="B460">
        <f>_xlfn.IFNA(VLOOKUP("failed",Sheet1!F460:L460,7,0),"")</f>
        <v>49</v>
      </c>
    </row>
    <row r="461" spans="1:2" x14ac:dyDescent="0.25">
      <c r="A461" t="str">
        <f>_xlfn.IFNA(VLOOKUP("successful",Sheet1!F461:L461,7,0),"")</f>
        <v/>
      </c>
      <c r="B461">
        <f>_xlfn.IFNA(VLOOKUP("failed",Sheet1!F461:L461,7,0),"")</f>
        <v>1</v>
      </c>
    </row>
    <row r="462" spans="1:2" x14ac:dyDescent="0.25">
      <c r="A462" t="str">
        <f>_xlfn.IFNA(VLOOKUP("successful",Sheet1!F462:L462,7,0),"")</f>
        <v/>
      </c>
      <c r="B462">
        <f>_xlfn.IFNA(VLOOKUP("failed",Sheet1!F462:L462,7,0),"")</f>
        <v>2</v>
      </c>
    </row>
    <row r="463" spans="1:2" x14ac:dyDescent="0.25">
      <c r="A463" t="str">
        <f>_xlfn.IFNA(VLOOKUP("successful",Sheet1!F463:L463,7,0),"")</f>
        <v/>
      </c>
      <c r="B463">
        <f>_xlfn.IFNA(VLOOKUP("failed",Sheet1!F463:L463,7,0),"")</f>
        <v>0</v>
      </c>
    </row>
    <row r="464" spans="1:2" x14ac:dyDescent="0.25">
      <c r="A464" t="str">
        <f>_xlfn.IFNA(VLOOKUP("successful",Sheet1!F464:L464,7,0),"")</f>
        <v/>
      </c>
      <c r="B464">
        <f>_xlfn.IFNA(VLOOKUP("failed",Sheet1!F464:L464,7,0),"")</f>
        <v>0</v>
      </c>
    </row>
    <row r="465" spans="1:2" x14ac:dyDescent="0.25">
      <c r="A465" t="str">
        <f>_xlfn.IFNA(VLOOKUP("successful",Sheet1!F465:L465,7,0),"")</f>
        <v/>
      </c>
      <c r="B465">
        <f>_xlfn.IFNA(VLOOKUP("failed",Sheet1!F465:L465,7,0),"")</f>
        <v>11</v>
      </c>
    </row>
    <row r="466" spans="1:2" x14ac:dyDescent="0.25">
      <c r="A466" t="str">
        <f>_xlfn.IFNA(VLOOKUP("successful",Sheet1!F466:L466,7,0),"")</f>
        <v/>
      </c>
      <c r="B466">
        <f>_xlfn.IFNA(VLOOKUP("failed",Sheet1!F466:L466,7,0),"")</f>
        <v>1</v>
      </c>
    </row>
    <row r="467" spans="1:2" x14ac:dyDescent="0.25">
      <c r="A467" t="str">
        <f>_xlfn.IFNA(VLOOKUP("successful",Sheet1!F467:L467,7,0),"")</f>
        <v/>
      </c>
      <c r="B467">
        <f>_xlfn.IFNA(VLOOKUP("failed",Sheet1!F467:L467,7,0),"")</f>
        <v>8</v>
      </c>
    </row>
    <row r="468" spans="1:2" x14ac:dyDescent="0.25">
      <c r="A468" t="str">
        <f>_xlfn.IFNA(VLOOKUP("successful",Sheet1!F468:L468,7,0),"")</f>
        <v/>
      </c>
      <c r="B468">
        <f>_xlfn.IFNA(VLOOKUP("failed",Sheet1!F468:L468,7,0),"")</f>
        <v>5</v>
      </c>
    </row>
    <row r="469" spans="1:2" x14ac:dyDescent="0.25">
      <c r="A469" t="str">
        <f>_xlfn.IFNA(VLOOKUP("successful",Sheet1!F469:L469,7,0),"")</f>
        <v/>
      </c>
      <c r="B469">
        <f>_xlfn.IFNA(VLOOKUP("failed",Sheet1!F469:L469,7,0),"")</f>
        <v>39</v>
      </c>
    </row>
    <row r="470" spans="1:2" x14ac:dyDescent="0.25">
      <c r="A470" t="str">
        <f>_xlfn.IFNA(VLOOKUP("successful",Sheet1!F470:L470,7,0),"")</f>
        <v/>
      </c>
      <c r="B470">
        <f>_xlfn.IFNA(VLOOKUP("failed",Sheet1!F470:L470,7,0),"")</f>
        <v>0</v>
      </c>
    </row>
    <row r="471" spans="1:2" x14ac:dyDescent="0.25">
      <c r="A471" t="str">
        <f>_xlfn.IFNA(VLOOKUP("successful",Sheet1!F471:L471,7,0),"")</f>
        <v/>
      </c>
      <c r="B471">
        <f>_xlfn.IFNA(VLOOKUP("failed",Sheet1!F471:L471,7,0),"")</f>
        <v>0</v>
      </c>
    </row>
    <row r="472" spans="1:2" x14ac:dyDescent="0.25">
      <c r="A472" t="str">
        <f>_xlfn.IFNA(VLOOKUP("successful",Sheet1!F472:L472,7,0),"")</f>
        <v/>
      </c>
      <c r="B472">
        <f>_xlfn.IFNA(VLOOKUP("failed",Sheet1!F472:L472,7,0),"")</f>
        <v>2</v>
      </c>
    </row>
    <row r="473" spans="1:2" x14ac:dyDescent="0.25">
      <c r="A473" t="str">
        <f>_xlfn.IFNA(VLOOKUP("successful",Sheet1!F473:L473,7,0),"")</f>
        <v/>
      </c>
      <c r="B473">
        <f>_xlfn.IFNA(VLOOKUP("failed",Sheet1!F473:L473,7,0),"")</f>
        <v>170</v>
      </c>
    </row>
    <row r="474" spans="1:2" x14ac:dyDescent="0.25">
      <c r="A474" t="str">
        <f>_xlfn.IFNA(VLOOKUP("successful",Sheet1!F474:L474,7,0),"")</f>
        <v/>
      </c>
      <c r="B474">
        <f>_xlfn.IFNA(VLOOKUP("failed",Sheet1!F474:L474,7,0),"")</f>
        <v>5</v>
      </c>
    </row>
    <row r="475" spans="1:2" x14ac:dyDescent="0.25">
      <c r="A475" t="str">
        <f>_xlfn.IFNA(VLOOKUP("successful",Sheet1!F475:L475,7,0),"")</f>
        <v/>
      </c>
      <c r="B475">
        <f>_xlfn.IFNA(VLOOKUP("failed",Sheet1!F475:L475,7,0),"")</f>
        <v>14</v>
      </c>
    </row>
    <row r="476" spans="1:2" x14ac:dyDescent="0.25">
      <c r="A476" t="str">
        <f>_xlfn.IFNA(VLOOKUP("successful",Sheet1!F476:L476,7,0),"")</f>
        <v/>
      </c>
      <c r="B476">
        <f>_xlfn.IFNA(VLOOKUP("failed",Sheet1!F476:L476,7,0),"")</f>
        <v>1</v>
      </c>
    </row>
    <row r="477" spans="1:2" x14ac:dyDescent="0.25">
      <c r="A477" t="str">
        <f>_xlfn.IFNA(VLOOKUP("successful",Sheet1!F477:L477,7,0),"")</f>
        <v/>
      </c>
      <c r="B477">
        <f>_xlfn.IFNA(VLOOKUP("failed",Sheet1!F477:L477,7,0),"")</f>
        <v>0</v>
      </c>
    </row>
    <row r="478" spans="1:2" x14ac:dyDescent="0.25">
      <c r="A478" t="str">
        <f>_xlfn.IFNA(VLOOKUP("successful",Sheet1!F478:L478,7,0),"")</f>
        <v/>
      </c>
      <c r="B478">
        <f>_xlfn.IFNA(VLOOKUP("failed",Sheet1!F478:L478,7,0),"")</f>
        <v>124</v>
      </c>
    </row>
    <row r="479" spans="1:2" x14ac:dyDescent="0.25">
      <c r="A479" t="str">
        <f>_xlfn.IFNA(VLOOKUP("successful",Sheet1!F479:L479,7,0),"")</f>
        <v/>
      </c>
      <c r="B479">
        <f>_xlfn.IFNA(VLOOKUP("failed",Sheet1!F479:L479,7,0),"")</f>
        <v>0</v>
      </c>
    </row>
    <row r="480" spans="1:2" x14ac:dyDescent="0.25">
      <c r="A480" t="str">
        <f>_xlfn.IFNA(VLOOKUP("successful",Sheet1!F480:L480,7,0),"")</f>
        <v/>
      </c>
      <c r="B480">
        <f>_xlfn.IFNA(VLOOKUP("failed",Sheet1!F480:L480,7,0),"")</f>
        <v>0</v>
      </c>
    </row>
    <row r="481" spans="1:2" x14ac:dyDescent="0.25">
      <c r="A481" t="str">
        <f>_xlfn.IFNA(VLOOKUP("successful",Sheet1!F481:L481,7,0),"")</f>
        <v/>
      </c>
      <c r="B481">
        <f>_xlfn.IFNA(VLOOKUP("failed",Sheet1!F481:L481,7,0),"")</f>
        <v>55</v>
      </c>
    </row>
    <row r="482" spans="1:2" x14ac:dyDescent="0.25">
      <c r="A482" t="str">
        <f>_xlfn.IFNA(VLOOKUP("successful",Sheet1!F482:L482,7,0),"")</f>
        <v/>
      </c>
      <c r="B482">
        <f>_xlfn.IFNA(VLOOKUP("failed",Sheet1!F482:L482,7,0),"")</f>
        <v>140</v>
      </c>
    </row>
    <row r="483" spans="1:2" x14ac:dyDescent="0.25">
      <c r="A483" t="str">
        <f>_xlfn.IFNA(VLOOKUP("successful",Sheet1!F483:L483,7,0),"")</f>
        <v/>
      </c>
      <c r="B483">
        <f>_xlfn.IFNA(VLOOKUP("failed",Sheet1!F483:L483,7,0),"")</f>
        <v>21</v>
      </c>
    </row>
    <row r="484" spans="1:2" x14ac:dyDescent="0.25">
      <c r="A484" t="str">
        <f>_xlfn.IFNA(VLOOKUP("successful",Sheet1!F484:L484,7,0),"")</f>
        <v/>
      </c>
      <c r="B484">
        <f>_xlfn.IFNA(VLOOKUP("failed",Sheet1!F484:L484,7,0),"")</f>
        <v>1</v>
      </c>
    </row>
    <row r="485" spans="1:2" x14ac:dyDescent="0.25">
      <c r="A485" t="str">
        <f>_xlfn.IFNA(VLOOKUP("successful",Sheet1!F485:L485,7,0),"")</f>
        <v/>
      </c>
      <c r="B485">
        <f>_xlfn.IFNA(VLOOKUP("failed",Sheet1!F485:L485,7,0),"")</f>
        <v>147</v>
      </c>
    </row>
    <row r="486" spans="1:2" x14ac:dyDescent="0.25">
      <c r="A486" t="str">
        <f>_xlfn.IFNA(VLOOKUP("successful",Sheet1!F486:L486,7,0),"")</f>
        <v/>
      </c>
      <c r="B486">
        <f>_xlfn.IFNA(VLOOKUP("failed",Sheet1!F486:L486,7,0),"")</f>
        <v>11</v>
      </c>
    </row>
    <row r="487" spans="1:2" x14ac:dyDescent="0.25">
      <c r="A487" t="str">
        <f>_xlfn.IFNA(VLOOKUP("successful",Sheet1!F487:L487,7,0),"")</f>
        <v/>
      </c>
      <c r="B487">
        <f>_xlfn.IFNA(VLOOKUP("failed",Sheet1!F487:L487,7,0),"")</f>
        <v>125</v>
      </c>
    </row>
    <row r="488" spans="1:2" x14ac:dyDescent="0.25">
      <c r="A488" t="str">
        <f>_xlfn.IFNA(VLOOKUP("successful",Sheet1!F488:L488,7,0),"")</f>
        <v/>
      </c>
      <c r="B488">
        <f>_xlfn.IFNA(VLOOKUP("failed",Sheet1!F488:L488,7,0),"")</f>
        <v>1</v>
      </c>
    </row>
    <row r="489" spans="1:2" x14ac:dyDescent="0.25">
      <c r="A489" t="str">
        <f>_xlfn.IFNA(VLOOKUP("successful",Sheet1!F489:L489,7,0),"")</f>
        <v/>
      </c>
      <c r="B489">
        <f>_xlfn.IFNA(VLOOKUP("failed",Sheet1!F489:L489,7,0),"")</f>
        <v>0</v>
      </c>
    </row>
    <row r="490" spans="1:2" x14ac:dyDescent="0.25">
      <c r="A490" t="str">
        <f>_xlfn.IFNA(VLOOKUP("successful",Sheet1!F490:L490,7,0),"")</f>
        <v/>
      </c>
      <c r="B490">
        <f>_xlfn.IFNA(VLOOKUP("failed",Sheet1!F490:L490,7,0),"")</f>
        <v>0</v>
      </c>
    </row>
    <row r="491" spans="1:2" x14ac:dyDescent="0.25">
      <c r="A491" t="str">
        <f>_xlfn.IFNA(VLOOKUP("successful",Sheet1!F491:L491,7,0),"")</f>
        <v/>
      </c>
      <c r="B491">
        <f>_xlfn.IFNA(VLOOKUP("failed",Sheet1!F491:L491,7,0),"")</f>
        <v>3</v>
      </c>
    </row>
    <row r="492" spans="1:2" x14ac:dyDescent="0.25">
      <c r="A492" t="str">
        <f>_xlfn.IFNA(VLOOKUP("successful",Sheet1!F492:L492,7,0),"")</f>
        <v/>
      </c>
      <c r="B492">
        <f>_xlfn.IFNA(VLOOKUP("failed",Sheet1!F492:L492,7,0),"")</f>
        <v>0</v>
      </c>
    </row>
    <row r="493" spans="1:2" x14ac:dyDescent="0.25">
      <c r="A493" t="str">
        <f>_xlfn.IFNA(VLOOKUP("successful",Sheet1!F493:L493,7,0),"")</f>
        <v/>
      </c>
      <c r="B493">
        <f>_xlfn.IFNA(VLOOKUP("failed",Sheet1!F493:L493,7,0),"")</f>
        <v>0</v>
      </c>
    </row>
    <row r="494" spans="1:2" x14ac:dyDescent="0.25">
      <c r="A494" t="str">
        <f>_xlfn.IFNA(VLOOKUP("successful",Sheet1!F494:L494,7,0),"")</f>
        <v/>
      </c>
      <c r="B494">
        <f>_xlfn.IFNA(VLOOKUP("failed",Sheet1!F494:L494,7,0),"")</f>
        <v>0</v>
      </c>
    </row>
    <row r="495" spans="1:2" x14ac:dyDescent="0.25">
      <c r="A495" t="str">
        <f>_xlfn.IFNA(VLOOKUP("successful",Sheet1!F495:L495,7,0),"")</f>
        <v/>
      </c>
      <c r="B495">
        <f>_xlfn.IFNA(VLOOKUP("failed",Sheet1!F495:L495,7,0),"")</f>
        <v>0</v>
      </c>
    </row>
    <row r="496" spans="1:2" x14ac:dyDescent="0.25">
      <c r="A496" t="str">
        <f>_xlfn.IFNA(VLOOKUP("successful",Sheet1!F496:L496,7,0),"")</f>
        <v/>
      </c>
      <c r="B496">
        <f>_xlfn.IFNA(VLOOKUP("failed",Sheet1!F496:L496,7,0),"")</f>
        <v>3</v>
      </c>
    </row>
    <row r="497" spans="1:2" x14ac:dyDescent="0.25">
      <c r="A497" t="str">
        <f>_xlfn.IFNA(VLOOKUP("successful",Sheet1!F497:L497,7,0),"")</f>
        <v/>
      </c>
      <c r="B497">
        <f>_xlfn.IFNA(VLOOKUP("failed",Sheet1!F497:L497,7,0),"")</f>
        <v>0</v>
      </c>
    </row>
    <row r="498" spans="1:2" x14ac:dyDescent="0.25">
      <c r="A498" t="str">
        <f>_xlfn.IFNA(VLOOKUP("successful",Sheet1!F498:L498,7,0),"")</f>
        <v/>
      </c>
      <c r="B498">
        <f>_xlfn.IFNA(VLOOKUP("failed",Sheet1!F498:L498,7,0),"")</f>
        <v>1</v>
      </c>
    </row>
    <row r="499" spans="1:2" x14ac:dyDescent="0.25">
      <c r="A499" t="str">
        <f>_xlfn.IFNA(VLOOKUP("successful",Sheet1!F499:L499,7,0),"")</f>
        <v/>
      </c>
      <c r="B499">
        <f>_xlfn.IFNA(VLOOKUP("failed",Sheet1!F499:L499,7,0),"")</f>
        <v>3</v>
      </c>
    </row>
    <row r="500" spans="1:2" x14ac:dyDescent="0.25">
      <c r="A500" t="str">
        <f>_xlfn.IFNA(VLOOKUP("successful",Sheet1!F500:L500,7,0),"")</f>
        <v/>
      </c>
      <c r="B500">
        <f>_xlfn.IFNA(VLOOKUP("failed",Sheet1!F500:L500,7,0),"")</f>
        <v>22</v>
      </c>
    </row>
    <row r="501" spans="1:2" x14ac:dyDescent="0.25">
      <c r="A501" t="str">
        <f>_xlfn.IFNA(VLOOKUP("successful",Sheet1!F501:L501,7,0),"")</f>
        <v/>
      </c>
      <c r="B501">
        <f>_xlfn.IFNA(VLOOKUP("failed",Sheet1!F501:L501,7,0),"")</f>
        <v>26</v>
      </c>
    </row>
    <row r="502" spans="1:2" x14ac:dyDescent="0.25">
      <c r="A502" t="str">
        <f>_xlfn.IFNA(VLOOKUP("successful",Sheet1!F502:L502,7,0),"")</f>
        <v/>
      </c>
      <c r="B502">
        <f>_xlfn.IFNA(VLOOKUP("failed",Sheet1!F502:L502,7,0),"")</f>
        <v>4</v>
      </c>
    </row>
    <row r="503" spans="1:2" x14ac:dyDescent="0.25">
      <c r="A503" t="str">
        <f>_xlfn.IFNA(VLOOKUP("successful",Sheet1!F503:L503,7,0),"")</f>
        <v/>
      </c>
      <c r="B503">
        <f>_xlfn.IFNA(VLOOKUP("failed",Sheet1!F503:L503,7,0),"")</f>
        <v>0</v>
      </c>
    </row>
    <row r="504" spans="1:2" x14ac:dyDescent="0.25">
      <c r="A504" t="str">
        <f>_xlfn.IFNA(VLOOKUP("successful",Sheet1!F504:L504,7,0),"")</f>
        <v/>
      </c>
      <c r="B504">
        <f>_xlfn.IFNA(VLOOKUP("failed",Sheet1!F504:L504,7,0),"")</f>
        <v>4</v>
      </c>
    </row>
    <row r="505" spans="1:2" x14ac:dyDescent="0.25">
      <c r="A505" t="str">
        <f>_xlfn.IFNA(VLOOKUP("successful",Sheet1!F505:L505,7,0),"")</f>
        <v/>
      </c>
      <c r="B505">
        <f>_xlfn.IFNA(VLOOKUP("failed",Sheet1!F505:L505,7,0),"")</f>
        <v>9</v>
      </c>
    </row>
    <row r="506" spans="1:2" x14ac:dyDescent="0.25">
      <c r="A506" t="str">
        <f>_xlfn.IFNA(VLOOKUP("successful",Sheet1!F506:L506,7,0),"")</f>
        <v/>
      </c>
      <c r="B506">
        <f>_xlfn.IFNA(VLOOKUP("failed",Sheet1!F506:L506,7,0),"")</f>
        <v>5</v>
      </c>
    </row>
    <row r="507" spans="1:2" x14ac:dyDescent="0.25">
      <c r="A507" t="str">
        <f>_xlfn.IFNA(VLOOKUP("successful",Sheet1!F507:L507,7,0),"")</f>
        <v/>
      </c>
      <c r="B507">
        <f>_xlfn.IFNA(VLOOKUP("failed",Sheet1!F507:L507,7,0),"")</f>
        <v>14</v>
      </c>
    </row>
    <row r="508" spans="1:2" x14ac:dyDescent="0.25">
      <c r="A508" t="str">
        <f>_xlfn.IFNA(VLOOKUP("successful",Sheet1!F508:L508,7,0),"")</f>
        <v/>
      </c>
      <c r="B508">
        <f>_xlfn.IFNA(VLOOKUP("failed",Sheet1!F508:L508,7,0),"")</f>
        <v>1</v>
      </c>
    </row>
    <row r="509" spans="1:2" x14ac:dyDescent="0.25">
      <c r="A509" t="str">
        <f>_xlfn.IFNA(VLOOKUP("successful",Sheet1!F509:L509,7,0),"")</f>
        <v/>
      </c>
      <c r="B509">
        <f>_xlfn.IFNA(VLOOKUP("failed",Sheet1!F509:L509,7,0),"")</f>
        <v>10</v>
      </c>
    </row>
    <row r="510" spans="1:2" x14ac:dyDescent="0.25">
      <c r="A510" t="str">
        <f>_xlfn.IFNA(VLOOKUP("successful",Sheet1!F510:L510,7,0),"")</f>
        <v/>
      </c>
      <c r="B510">
        <f>_xlfn.IFNA(VLOOKUP("failed",Sheet1!F510:L510,7,0),"")</f>
        <v>3</v>
      </c>
    </row>
    <row r="511" spans="1:2" x14ac:dyDescent="0.25">
      <c r="A511" t="str">
        <f>_xlfn.IFNA(VLOOKUP("successful",Sheet1!F511:L511,7,0),"")</f>
        <v/>
      </c>
      <c r="B511">
        <f>_xlfn.IFNA(VLOOKUP("failed",Sheet1!F511:L511,7,0),"")</f>
        <v>1</v>
      </c>
    </row>
    <row r="512" spans="1:2" x14ac:dyDescent="0.25">
      <c r="A512" t="str">
        <f>_xlfn.IFNA(VLOOKUP("successful",Sheet1!F512:L512,7,0),"")</f>
        <v/>
      </c>
      <c r="B512">
        <f>_xlfn.IFNA(VLOOKUP("failed",Sheet1!F512:L512,7,0),"")</f>
        <v>0</v>
      </c>
    </row>
    <row r="513" spans="1:2" x14ac:dyDescent="0.25">
      <c r="A513" t="str">
        <f>_xlfn.IFNA(VLOOKUP("successful",Sheet1!F513:L513,7,0),"")</f>
        <v/>
      </c>
      <c r="B513">
        <f>_xlfn.IFNA(VLOOKUP("failed",Sheet1!F513:L513,7,0),"")</f>
        <v>5</v>
      </c>
    </row>
    <row r="514" spans="1:2" x14ac:dyDescent="0.25">
      <c r="A514" t="str">
        <f>_xlfn.IFNA(VLOOKUP("successful",Sheet1!F514:L514,7,0),"")</f>
        <v/>
      </c>
      <c r="B514">
        <f>_xlfn.IFNA(VLOOKUP("failed",Sheet1!F514:L514,7,0),"")</f>
        <v>2</v>
      </c>
    </row>
    <row r="515" spans="1:2" x14ac:dyDescent="0.25">
      <c r="A515" t="str">
        <f>_xlfn.IFNA(VLOOKUP("successful",Sheet1!F515:L515,7,0),"")</f>
        <v/>
      </c>
      <c r="B515">
        <f>_xlfn.IFNA(VLOOKUP("failed",Sheet1!F515:L515,7,0),"")</f>
        <v>68</v>
      </c>
    </row>
    <row r="516" spans="1:2" x14ac:dyDescent="0.25">
      <c r="A516" t="str">
        <f>_xlfn.IFNA(VLOOKUP("successful",Sheet1!F516:L516,7,0),"")</f>
        <v/>
      </c>
      <c r="B516">
        <f>_xlfn.IFNA(VLOOKUP("failed",Sheet1!F516:L516,7,0),"")</f>
        <v>3</v>
      </c>
    </row>
    <row r="517" spans="1:2" x14ac:dyDescent="0.25">
      <c r="A517" t="str">
        <f>_xlfn.IFNA(VLOOKUP("successful",Sheet1!F517:L517,7,0),"")</f>
        <v/>
      </c>
      <c r="B517">
        <f>_xlfn.IFNA(VLOOKUP("failed",Sheet1!F517:L517,7,0),"")</f>
        <v>34</v>
      </c>
    </row>
    <row r="518" spans="1:2" x14ac:dyDescent="0.25">
      <c r="A518" t="str">
        <f>_xlfn.IFNA(VLOOKUP("successful",Sheet1!F518:L518,7,0),"")</f>
        <v/>
      </c>
      <c r="B518">
        <f>_xlfn.IFNA(VLOOKUP("failed",Sheet1!F518:L518,7,0),"")</f>
        <v>0</v>
      </c>
    </row>
    <row r="519" spans="1:2" x14ac:dyDescent="0.25">
      <c r="A519" t="str">
        <f>_xlfn.IFNA(VLOOKUP("successful",Sheet1!F519:L519,7,0),"")</f>
        <v/>
      </c>
      <c r="B519">
        <f>_xlfn.IFNA(VLOOKUP("failed",Sheet1!F519:L519,7,0),"")</f>
        <v>3</v>
      </c>
    </row>
    <row r="520" spans="1:2" x14ac:dyDescent="0.25">
      <c r="A520" t="str">
        <f>_xlfn.IFNA(VLOOKUP("successful",Sheet1!F520:L520,7,0),"")</f>
        <v/>
      </c>
      <c r="B520">
        <f>_xlfn.IFNA(VLOOKUP("failed",Sheet1!F520:L520,7,0),"")</f>
        <v>0</v>
      </c>
    </row>
    <row r="521" spans="1:2" x14ac:dyDescent="0.25">
      <c r="A521" t="str">
        <f>_xlfn.IFNA(VLOOKUP("successful",Sheet1!F521:L521,7,0),"")</f>
        <v/>
      </c>
      <c r="B521">
        <f>_xlfn.IFNA(VLOOKUP("failed",Sheet1!F521:L521,7,0),"")</f>
        <v>70</v>
      </c>
    </row>
    <row r="522" spans="1:2" x14ac:dyDescent="0.25">
      <c r="A522">
        <f>_xlfn.IFNA(VLOOKUP("successful",Sheet1!F522:L522,7,0),"")</f>
        <v>34</v>
      </c>
      <c r="B522" t="str">
        <f>_xlfn.IFNA(VLOOKUP("failed",Sheet1!F522:L522,7,0),"")</f>
        <v/>
      </c>
    </row>
    <row r="523" spans="1:2" x14ac:dyDescent="0.25">
      <c r="A523">
        <f>_xlfn.IFNA(VLOOKUP("successful",Sheet1!F523:L523,7,0),"")</f>
        <v>56</v>
      </c>
      <c r="B523" t="str">
        <f>_xlfn.IFNA(VLOOKUP("failed",Sheet1!F523:L523,7,0),"")</f>
        <v/>
      </c>
    </row>
    <row r="524" spans="1:2" x14ac:dyDescent="0.25">
      <c r="A524">
        <f>_xlfn.IFNA(VLOOKUP("successful",Sheet1!F524:L524,7,0),"")</f>
        <v>31</v>
      </c>
      <c r="B524" t="str">
        <f>_xlfn.IFNA(VLOOKUP("failed",Sheet1!F524:L524,7,0),"")</f>
        <v/>
      </c>
    </row>
    <row r="525" spans="1:2" x14ac:dyDescent="0.25">
      <c r="A525">
        <f>_xlfn.IFNA(VLOOKUP("successful",Sheet1!F525:L525,7,0),"")</f>
        <v>84</v>
      </c>
      <c r="B525" t="str">
        <f>_xlfn.IFNA(VLOOKUP("failed",Sheet1!F525:L525,7,0),"")</f>
        <v/>
      </c>
    </row>
    <row r="526" spans="1:2" x14ac:dyDescent="0.25">
      <c r="A526">
        <f>_xlfn.IFNA(VLOOKUP("successful",Sheet1!F526:L526,7,0),"")</f>
        <v>130</v>
      </c>
      <c r="B526" t="str">
        <f>_xlfn.IFNA(VLOOKUP("failed",Sheet1!F526:L526,7,0),"")</f>
        <v/>
      </c>
    </row>
    <row r="527" spans="1:2" x14ac:dyDescent="0.25">
      <c r="A527">
        <f>_xlfn.IFNA(VLOOKUP("successful",Sheet1!F527:L527,7,0),"")</f>
        <v>12</v>
      </c>
      <c r="B527" t="str">
        <f>_xlfn.IFNA(VLOOKUP("failed",Sheet1!F527:L527,7,0),"")</f>
        <v/>
      </c>
    </row>
    <row r="528" spans="1:2" x14ac:dyDescent="0.25">
      <c r="A528">
        <f>_xlfn.IFNA(VLOOKUP("successful",Sheet1!F528:L528,7,0),"")</f>
        <v>23</v>
      </c>
      <c r="B528" t="str">
        <f>_xlfn.IFNA(VLOOKUP("failed",Sheet1!F528:L528,7,0),"")</f>
        <v/>
      </c>
    </row>
    <row r="529" spans="1:2" x14ac:dyDescent="0.25">
      <c r="A529">
        <f>_xlfn.IFNA(VLOOKUP("successful",Sheet1!F529:L529,7,0),"")</f>
        <v>158</v>
      </c>
      <c r="B529" t="str">
        <f>_xlfn.IFNA(VLOOKUP("failed",Sheet1!F529:L529,7,0),"")</f>
        <v/>
      </c>
    </row>
    <row r="530" spans="1:2" x14ac:dyDescent="0.25">
      <c r="A530">
        <f>_xlfn.IFNA(VLOOKUP("successful",Sheet1!F530:L530,7,0),"")</f>
        <v>30</v>
      </c>
      <c r="B530" t="str">
        <f>_xlfn.IFNA(VLOOKUP("failed",Sheet1!F530:L530,7,0),"")</f>
        <v/>
      </c>
    </row>
    <row r="531" spans="1:2" x14ac:dyDescent="0.25">
      <c r="A531">
        <f>_xlfn.IFNA(VLOOKUP("successful",Sheet1!F531:L531,7,0),"")</f>
        <v>18</v>
      </c>
      <c r="B531" t="str">
        <f>_xlfn.IFNA(VLOOKUP("failed",Sheet1!F531:L531,7,0),"")</f>
        <v/>
      </c>
    </row>
    <row r="532" spans="1:2" x14ac:dyDescent="0.25">
      <c r="A532">
        <f>_xlfn.IFNA(VLOOKUP("successful",Sheet1!F532:L532,7,0),"")</f>
        <v>29</v>
      </c>
      <c r="B532" t="str">
        <f>_xlfn.IFNA(VLOOKUP("failed",Sheet1!F532:L532,7,0),"")</f>
        <v/>
      </c>
    </row>
    <row r="533" spans="1:2" x14ac:dyDescent="0.25">
      <c r="A533">
        <f>_xlfn.IFNA(VLOOKUP("successful",Sheet1!F533:L533,7,0),"")</f>
        <v>31</v>
      </c>
      <c r="B533" t="str">
        <f>_xlfn.IFNA(VLOOKUP("failed",Sheet1!F533:L533,7,0),"")</f>
        <v/>
      </c>
    </row>
    <row r="534" spans="1:2" x14ac:dyDescent="0.25">
      <c r="A534">
        <f>_xlfn.IFNA(VLOOKUP("successful",Sheet1!F534:L534,7,0),"")</f>
        <v>173</v>
      </c>
      <c r="B534" t="str">
        <f>_xlfn.IFNA(VLOOKUP("failed",Sheet1!F534:L534,7,0),"")</f>
        <v/>
      </c>
    </row>
    <row r="535" spans="1:2" x14ac:dyDescent="0.25">
      <c r="A535">
        <f>_xlfn.IFNA(VLOOKUP("successful",Sheet1!F535:L535,7,0),"")</f>
        <v>17</v>
      </c>
      <c r="B535" t="str">
        <f>_xlfn.IFNA(VLOOKUP("failed",Sheet1!F535:L535,7,0),"")</f>
        <v/>
      </c>
    </row>
    <row r="536" spans="1:2" x14ac:dyDescent="0.25">
      <c r="A536">
        <f>_xlfn.IFNA(VLOOKUP("successful",Sheet1!F536:L536,7,0),"")</f>
        <v>48</v>
      </c>
      <c r="B536" t="str">
        <f>_xlfn.IFNA(VLOOKUP("failed",Sheet1!F536:L536,7,0),"")</f>
        <v/>
      </c>
    </row>
    <row r="537" spans="1:2" x14ac:dyDescent="0.25">
      <c r="A537">
        <f>_xlfn.IFNA(VLOOKUP("successful",Sheet1!F537:L537,7,0),"")</f>
        <v>59</v>
      </c>
      <c r="B537" t="str">
        <f>_xlfn.IFNA(VLOOKUP("failed",Sheet1!F537:L537,7,0),"")</f>
        <v/>
      </c>
    </row>
    <row r="538" spans="1:2" x14ac:dyDescent="0.25">
      <c r="A538">
        <f>_xlfn.IFNA(VLOOKUP("successful",Sheet1!F538:L538,7,0),"")</f>
        <v>39</v>
      </c>
      <c r="B538" t="str">
        <f>_xlfn.IFNA(VLOOKUP("failed",Sheet1!F538:L538,7,0),"")</f>
        <v/>
      </c>
    </row>
    <row r="539" spans="1:2" x14ac:dyDescent="0.25">
      <c r="A539">
        <f>_xlfn.IFNA(VLOOKUP("successful",Sheet1!F539:L539,7,0),"")</f>
        <v>59</v>
      </c>
      <c r="B539" t="str">
        <f>_xlfn.IFNA(VLOOKUP("failed",Sheet1!F539:L539,7,0),"")</f>
        <v/>
      </c>
    </row>
    <row r="540" spans="1:2" x14ac:dyDescent="0.25">
      <c r="A540">
        <f>_xlfn.IFNA(VLOOKUP("successful",Sheet1!F540:L540,7,0),"")</f>
        <v>60</v>
      </c>
      <c r="B540" t="str">
        <f>_xlfn.IFNA(VLOOKUP("failed",Sheet1!F540:L540,7,0),"")</f>
        <v/>
      </c>
    </row>
    <row r="541" spans="1:2" x14ac:dyDescent="0.25">
      <c r="A541">
        <f>_xlfn.IFNA(VLOOKUP("successful",Sheet1!F541:L541,7,0),"")</f>
        <v>20</v>
      </c>
      <c r="B541" t="str">
        <f>_xlfn.IFNA(VLOOKUP("failed",Sheet1!F541:L541,7,0),"")</f>
        <v/>
      </c>
    </row>
    <row r="542" spans="1:2" x14ac:dyDescent="0.25">
      <c r="A542" t="str">
        <f>_xlfn.IFNA(VLOOKUP("successful",Sheet1!F542:L542,7,0),"")</f>
        <v/>
      </c>
      <c r="B542">
        <f>_xlfn.IFNA(VLOOKUP("failed",Sheet1!F542:L542,7,0),"")</f>
        <v>1</v>
      </c>
    </row>
    <row r="543" spans="1:2" x14ac:dyDescent="0.25">
      <c r="A543" t="str">
        <f>_xlfn.IFNA(VLOOKUP("successful",Sheet1!F543:L543,7,0),"")</f>
        <v/>
      </c>
      <c r="B543">
        <f>_xlfn.IFNA(VLOOKUP("failed",Sheet1!F543:L543,7,0),"")</f>
        <v>1</v>
      </c>
    </row>
    <row r="544" spans="1:2" x14ac:dyDescent="0.25">
      <c r="A544" t="str">
        <f>_xlfn.IFNA(VLOOKUP("successful",Sheet1!F544:L544,7,0),"")</f>
        <v/>
      </c>
      <c r="B544">
        <f>_xlfn.IFNA(VLOOKUP("failed",Sheet1!F544:L544,7,0),"")</f>
        <v>1</v>
      </c>
    </row>
    <row r="545" spans="1:2" x14ac:dyDescent="0.25">
      <c r="A545" t="str">
        <f>_xlfn.IFNA(VLOOKUP("successful",Sheet1!F545:L545,7,0),"")</f>
        <v/>
      </c>
      <c r="B545">
        <f>_xlfn.IFNA(VLOOKUP("failed",Sheet1!F545:L545,7,0),"")</f>
        <v>2</v>
      </c>
    </row>
    <row r="546" spans="1:2" x14ac:dyDescent="0.25">
      <c r="A546" t="str">
        <f>_xlfn.IFNA(VLOOKUP("successful",Sheet1!F546:L546,7,0),"")</f>
        <v/>
      </c>
      <c r="B546">
        <f>_xlfn.IFNA(VLOOKUP("failed",Sheet1!F546:L546,7,0),"")</f>
        <v>2</v>
      </c>
    </row>
    <row r="547" spans="1:2" x14ac:dyDescent="0.25">
      <c r="A547" t="str">
        <f>_xlfn.IFNA(VLOOKUP("successful",Sheet1!F547:L547,7,0),"")</f>
        <v/>
      </c>
      <c r="B547">
        <f>_xlfn.IFNA(VLOOKUP("failed",Sheet1!F547:L547,7,0),"")</f>
        <v>34</v>
      </c>
    </row>
    <row r="548" spans="1:2" x14ac:dyDescent="0.25">
      <c r="A548" t="str">
        <f>_xlfn.IFNA(VLOOKUP("successful",Sheet1!F548:L548,7,0),"")</f>
        <v/>
      </c>
      <c r="B548">
        <f>_xlfn.IFNA(VLOOKUP("failed",Sheet1!F548:L548,7,0),"")</f>
        <v>2</v>
      </c>
    </row>
    <row r="549" spans="1:2" x14ac:dyDescent="0.25">
      <c r="A549" t="str">
        <f>_xlfn.IFNA(VLOOKUP("successful",Sheet1!F549:L549,7,0),"")</f>
        <v/>
      </c>
      <c r="B549">
        <f>_xlfn.IFNA(VLOOKUP("failed",Sheet1!F549:L549,7,0),"")</f>
        <v>0</v>
      </c>
    </row>
    <row r="550" spans="1:2" x14ac:dyDescent="0.25">
      <c r="A550" t="str">
        <f>_xlfn.IFNA(VLOOKUP("successful",Sheet1!F550:L550,7,0),"")</f>
        <v/>
      </c>
      <c r="B550">
        <f>_xlfn.IFNA(VLOOKUP("failed",Sheet1!F550:L550,7,0),"")</f>
        <v>1</v>
      </c>
    </row>
    <row r="551" spans="1:2" x14ac:dyDescent="0.25">
      <c r="A551" t="str">
        <f>_xlfn.IFNA(VLOOKUP("successful",Sheet1!F551:L551,7,0),"")</f>
        <v/>
      </c>
      <c r="B551">
        <f>_xlfn.IFNA(VLOOKUP("failed",Sheet1!F551:L551,7,0),"")</f>
        <v>8</v>
      </c>
    </row>
    <row r="552" spans="1:2" x14ac:dyDescent="0.25">
      <c r="A552" t="str">
        <f>_xlfn.IFNA(VLOOKUP("successful",Sheet1!F552:L552,7,0),"")</f>
        <v/>
      </c>
      <c r="B552">
        <f>_xlfn.IFNA(VLOOKUP("failed",Sheet1!F552:L552,7,0),"")</f>
        <v>4</v>
      </c>
    </row>
    <row r="553" spans="1:2" x14ac:dyDescent="0.25">
      <c r="A553" t="str">
        <f>_xlfn.IFNA(VLOOKUP("successful",Sheet1!F553:L553,7,0),"")</f>
        <v/>
      </c>
      <c r="B553">
        <f>_xlfn.IFNA(VLOOKUP("failed",Sheet1!F553:L553,7,0),"")</f>
        <v>28</v>
      </c>
    </row>
    <row r="554" spans="1:2" x14ac:dyDescent="0.25">
      <c r="A554" t="str">
        <f>_xlfn.IFNA(VLOOKUP("successful",Sheet1!F554:L554,7,0),"")</f>
        <v/>
      </c>
      <c r="B554">
        <f>_xlfn.IFNA(VLOOKUP("failed",Sheet1!F554:L554,7,0),"")</f>
        <v>0</v>
      </c>
    </row>
    <row r="555" spans="1:2" x14ac:dyDescent="0.25">
      <c r="A555" t="str">
        <f>_xlfn.IFNA(VLOOKUP("successful",Sheet1!F555:L555,7,0),"")</f>
        <v/>
      </c>
      <c r="B555">
        <f>_xlfn.IFNA(VLOOKUP("failed",Sheet1!F555:L555,7,0),"")</f>
        <v>6</v>
      </c>
    </row>
    <row r="556" spans="1:2" x14ac:dyDescent="0.25">
      <c r="A556" t="str">
        <f>_xlfn.IFNA(VLOOKUP("successful",Sheet1!F556:L556,7,0),"")</f>
        <v/>
      </c>
      <c r="B556">
        <f>_xlfn.IFNA(VLOOKUP("failed",Sheet1!F556:L556,7,0),"")</f>
        <v>22</v>
      </c>
    </row>
    <row r="557" spans="1:2" x14ac:dyDescent="0.25">
      <c r="A557" t="str">
        <f>_xlfn.IFNA(VLOOKUP("successful",Sheet1!F557:L557,7,0),"")</f>
        <v/>
      </c>
      <c r="B557">
        <f>_xlfn.IFNA(VLOOKUP("failed",Sheet1!F557:L557,7,0),"")</f>
        <v>0</v>
      </c>
    </row>
    <row r="558" spans="1:2" x14ac:dyDescent="0.25">
      <c r="A558" t="str">
        <f>_xlfn.IFNA(VLOOKUP("successful",Sheet1!F558:L558,7,0),"")</f>
        <v/>
      </c>
      <c r="B558">
        <f>_xlfn.IFNA(VLOOKUP("failed",Sheet1!F558:L558,7,0),"")</f>
        <v>1</v>
      </c>
    </row>
    <row r="559" spans="1:2" x14ac:dyDescent="0.25">
      <c r="A559" t="str">
        <f>_xlfn.IFNA(VLOOKUP("successful",Sheet1!F559:L559,7,0),"")</f>
        <v/>
      </c>
      <c r="B559">
        <f>_xlfn.IFNA(VLOOKUP("failed",Sheet1!F559:L559,7,0),"")</f>
        <v>20</v>
      </c>
    </row>
    <row r="560" spans="1:2" x14ac:dyDescent="0.25">
      <c r="A560" t="str">
        <f>_xlfn.IFNA(VLOOKUP("successful",Sheet1!F560:L560,7,0),"")</f>
        <v/>
      </c>
      <c r="B560">
        <f>_xlfn.IFNA(VLOOKUP("failed",Sheet1!F560:L560,7,0),"")</f>
        <v>0</v>
      </c>
    </row>
    <row r="561" spans="1:2" x14ac:dyDescent="0.25">
      <c r="A561" t="str">
        <f>_xlfn.IFNA(VLOOKUP("successful",Sheet1!F561:L561,7,0),"")</f>
        <v/>
      </c>
      <c r="B561">
        <f>_xlfn.IFNA(VLOOKUP("failed",Sheet1!F561:L561,7,0),"")</f>
        <v>1</v>
      </c>
    </row>
    <row r="562" spans="1:2" x14ac:dyDescent="0.25">
      <c r="A562" t="str">
        <f>_xlfn.IFNA(VLOOKUP("successful",Sheet1!F562:L562,7,0),"")</f>
        <v/>
      </c>
      <c r="B562">
        <f>_xlfn.IFNA(VLOOKUP("failed",Sheet1!F562:L562,7,0),"")</f>
        <v>3</v>
      </c>
    </row>
    <row r="563" spans="1:2" x14ac:dyDescent="0.25">
      <c r="A563" t="str">
        <f>_xlfn.IFNA(VLOOKUP("successful",Sheet1!F563:L563,7,0),"")</f>
        <v/>
      </c>
      <c r="B563">
        <f>_xlfn.IFNA(VLOOKUP("failed",Sheet1!F563:L563,7,0),"")</f>
        <v>2</v>
      </c>
    </row>
    <row r="564" spans="1:2" x14ac:dyDescent="0.25">
      <c r="A564" t="str">
        <f>_xlfn.IFNA(VLOOKUP("successful",Sheet1!F564:L564,7,0),"")</f>
        <v/>
      </c>
      <c r="B564">
        <f>_xlfn.IFNA(VLOOKUP("failed",Sheet1!F564:L564,7,0),"")</f>
        <v>0</v>
      </c>
    </row>
    <row r="565" spans="1:2" x14ac:dyDescent="0.25">
      <c r="A565" t="str">
        <f>_xlfn.IFNA(VLOOKUP("successful",Sheet1!F565:L565,7,0),"")</f>
        <v/>
      </c>
      <c r="B565">
        <f>_xlfn.IFNA(VLOOKUP("failed",Sheet1!F565:L565,7,0),"")</f>
        <v>2</v>
      </c>
    </row>
    <row r="566" spans="1:2" x14ac:dyDescent="0.25">
      <c r="A566" t="str">
        <f>_xlfn.IFNA(VLOOKUP("successful",Sheet1!F566:L566,7,0),"")</f>
        <v/>
      </c>
      <c r="B566">
        <f>_xlfn.IFNA(VLOOKUP("failed",Sheet1!F566:L566,7,0),"")</f>
        <v>1</v>
      </c>
    </row>
    <row r="567" spans="1:2" x14ac:dyDescent="0.25">
      <c r="A567" t="str">
        <f>_xlfn.IFNA(VLOOKUP("successful",Sheet1!F567:L567,7,0),"")</f>
        <v/>
      </c>
      <c r="B567">
        <f>_xlfn.IFNA(VLOOKUP("failed",Sheet1!F567:L567,7,0),"")</f>
        <v>0</v>
      </c>
    </row>
    <row r="568" spans="1:2" x14ac:dyDescent="0.25">
      <c r="A568" t="str">
        <f>_xlfn.IFNA(VLOOKUP("successful",Sheet1!F568:L568,7,0),"")</f>
        <v/>
      </c>
      <c r="B568">
        <f>_xlfn.IFNA(VLOOKUP("failed",Sheet1!F568:L568,7,0),"")</f>
        <v>1</v>
      </c>
    </row>
    <row r="569" spans="1:2" x14ac:dyDescent="0.25">
      <c r="A569" t="str">
        <f>_xlfn.IFNA(VLOOKUP("successful",Sheet1!F569:L569,7,0),"")</f>
        <v/>
      </c>
      <c r="B569">
        <f>_xlfn.IFNA(VLOOKUP("failed",Sheet1!F569:L569,7,0),"")</f>
        <v>0</v>
      </c>
    </row>
    <row r="570" spans="1:2" x14ac:dyDescent="0.25">
      <c r="A570" t="str">
        <f>_xlfn.IFNA(VLOOKUP("successful",Sheet1!F570:L570,7,0),"")</f>
        <v/>
      </c>
      <c r="B570">
        <f>_xlfn.IFNA(VLOOKUP("failed",Sheet1!F570:L570,7,0),"")</f>
        <v>5</v>
      </c>
    </row>
    <row r="571" spans="1:2" x14ac:dyDescent="0.25">
      <c r="A571" t="str">
        <f>_xlfn.IFNA(VLOOKUP("successful",Sheet1!F571:L571,7,0),"")</f>
        <v/>
      </c>
      <c r="B571">
        <f>_xlfn.IFNA(VLOOKUP("failed",Sheet1!F571:L571,7,0),"")</f>
        <v>1</v>
      </c>
    </row>
    <row r="572" spans="1:2" x14ac:dyDescent="0.25">
      <c r="A572" t="str">
        <f>_xlfn.IFNA(VLOOKUP("successful",Sheet1!F572:L572,7,0),"")</f>
        <v/>
      </c>
      <c r="B572">
        <f>_xlfn.IFNA(VLOOKUP("failed",Sheet1!F572:L572,7,0),"")</f>
        <v>1</v>
      </c>
    </row>
    <row r="573" spans="1:2" x14ac:dyDescent="0.25">
      <c r="A573" t="str">
        <f>_xlfn.IFNA(VLOOKUP("successful",Sheet1!F573:L573,7,0),"")</f>
        <v/>
      </c>
      <c r="B573">
        <f>_xlfn.IFNA(VLOOKUP("failed",Sheet1!F573:L573,7,0),"")</f>
        <v>2</v>
      </c>
    </row>
    <row r="574" spans="1:2" x14ac:dyDescent="0.25">
      <c r="A574" t="str">
        <f>_xlfn.IFNA(VLOOKUP("successful",Sheet1!F574:L574,7,0),"")</f>
        <v/>
      </c>
      <c r="B574">
        <f>_xlfn.IFNA(VLOOKUP("failed",Sheet1!F574:L574,7,0),"")</f>
        <v>0</v>
      </c>
    </row>
    <row r="575" spans="1:2" x14ac:dyDescent="0.25">
      <c r="A575" t="str">
        <f>_xlfn.IFNA(VLOOKUP("successful",Sheet1!F575:L575,7,0),"")</f>
        <v/>
      </c>
      <c r="B575">
        <f>_xlfn.IFNA(VLOOKUP("failed",Sheet1!F575:L575,7,0),"")</f>
        <v>9</v>
      </c>
    </row>
    <row r="576" spans="1:2" x14ac:dyDescent="0.25">
      <c r="A576" t="str">
        <f>_xlfn.IFNA(VLOOKUP("successful",Sheet1!F576:L576,7,0),"")</f>
        <v/>
      </c>
      <c r="B576">
        <f>_xlfn.IFNA(VLOOKUP("failed",Sheet1!F576:L576,7,0),"")</f>
        <v>4</v>
      </c>
    </row>
    <row r="577" spans="1:2" x14ac:dyDescent="0.25">
      <c r="A577" t="str">
        <f>_xlfn.IFNA(VLOOKUP("successful",Sheet1!F577:L577,7,0),"")</f>
        <v/>
      </c>
      <c r="B577">
        <f>_xlfn.IFNA(VLOOKUP("failed",Sheet1!F577:L577,7,0),"")</f>
        <v>4</v>
      </c>
    </row>
    <row r="578" spans="1:2" x14ac:dyDescent="0.25">
      <c r="A578" t="str">
        <f>_xlfn.IFNA(VLOOKUP("successful",Sheet1!F578:L578,7,0),"")</f>
        <v/>
      </c>
      <c r="B578">
        <f>_xlfn.IFNA(VLOOKUP("failed",Sheet1!F578:L578,7,0),"")</f>
        <v>1</v>
      </c>
    </row>
    <row r="579" spans="1:2" x14ac:dyDescent="0.25">
      <c r="A579" t="str">
        <f>_xlfn.IFNA(VLOOKUP("successful",Sheet1!F579:L579,7,0),"")</f>
        <v/>
      </c>
      <c r="B579">
        <f>_xlfn.IFNA(VLOOKUP("failed",Sheet1!F579:L579,7,0),"")</f>
        <v>1</v>
      </c>
    </row>
    <row r="580" spans="1:2" x14ac:dyDescent="0.25">
      <c r="A580" t="str">
        <f>_xlfn.IFNA(VLOOKUP("successful",Sheet1!F580:L580,7,0),"")</f>
        <v/>
      </c>
      <c r="B580">
        <f>_xlfn.IFNA(VLOOKUP("failed",Sheet1!F580:L580,7,0),"")</f>
        <v>7</v>
      </c>
    </row>
    <row r="581" spans="1:2" x14ac:dyDescent="0.25">
      <c r="A581" t="str">
        <f>_xlfn.IFNA(VLOOKUP("successful",Sheet1!F581:L581,7,0),"")</f>
        <v/>
      </c>
      <c r="B581">
        <f>_xlfn.IFNA(VLOOKUP("failed",Sheet1!F581:L581,7,0),"")</f>
        <v>5</v>
      </c>
    </row>
    <row r="582" spans="1:2" x14ac:dyDescent="0.25">
      <c r="A582" t="str">
        <f>_xlfn.IFNA(VLOOKUP("successful",Sheet1!F582:L582,7,0),"")</f>
        <v/>
      </c>
      <c r="B582">
        <f>_xlfn.IFNA(VLOOKUP("failed",Sheet1!F582:L582,7,0),"")</f>
        <v>1</v>
      </c>
    </row>
    <row r="583" spans="1:2" x14ac:dyDescent="0.25">
      <c r="A583" t="str">
        <f>_xlfn.IFNA(VLOOKUP("successful",Sheet1!F583:L583,7,0),"")</f>
        <v/>
      </c>
      <c r="B583">
        <f>_xlfn.IFNA(VLOOKUP("failed",Sheet1!F583:L583,7,0),"")</f>
        <v>0</v>
      </c>
    </row>
    <row r="584" spans="1:2" x14ac:dyDescent="0.25">
      <c r="A584" t="str">
        <f>_xlfn.IFNA(VLOOKUP("successful",Sheet1!F584:L584,7,0),"")</f>
        <v/>
      </c>
      <c r="B584">
        <f>_xlfn.IFNA(VLOOKUP("failed",Sheet1!F584:L584,7,0),"")</f>
        <v>0</v>
      </c>
    </row>
    <row r="585" spans="1:2" x14ac:dyDescent="0.25">
      <c r="A585" t="str">
        <f>_xlfn.IFNA(VLOOKUP("successful",Sheet1!F585:L585,7,0),"")</f>
        <v/>
      </c>
      <c r="B585">
        <f>_xlfn.IFNA(VLOOKUP("failed",Sheet1!F585:L585,7,0),"")</f>
        <v>1</v>
      </c>
    </row>
    <row r="586" spans="1:2" x14ac:dyDescent="0.25">
      <c r="A586" t="str">
        <f>_xlfn.IFNA(VLOOKUP("successful",Sheet1!F586:L586,7,0),"")</f>
        <v/>
      </c>
      <c r="B586">
        <f>_xlfn.IFNA(VLOOKUP("failed",Sheet1!F586:L586,7,0),"")</f>
        <v>2</v>
      </c>
    </row>
    <row r="587" spans="1:2" x14ac:dyDescent="0.25">
      <c r="A587" t="str">
        <f>_xlfn.IFNA(VLOOKUP("successful",Sheet1!F587:L587,7,0),"")</f>
        <v/>
      </c>
      <c r="B587">
        <f>_xlfn.IFNA(VLOOKUP("failed",Sheet1!F587:L587,7,0),"")</f>
        <v>0</v>
      </c>
    </row>
    <row r="588" spans="1:2" x14ac:dyDescent="0.25">
      <c r="A588" t="str">
        <f>_xlfn.IFNA(VLOOKUP("successful",Sheet1!F588:L588,7,0),"")</f>
        <v/>
      </c>
      <c r="B588">
        <f>_xlfn.IFNA(VLOOKUP("failed",Sheet1!F588:L588,7,0),"")</f>
        <v>4</v>
      </c>
    </row>
    <row r="589" spans="1:2" x14ac:dyDescent="0.25">
      <c r="A589" t="str">
        <f>_xlfn.IFNA(VLOOKUP("successful",Sheet1!F589:L589,7,0),"")</f>
        <v/>
      </c>
      <c r="B589">
        <f>_xlfn.IFNA(VLOOKUP("failed",Sheet1!F589:L589,7,0),"")</f>
        <v>7</v>
      </c>
    </row>
    <row r="590" spans="1:2" x14ac:dyDescent="0.25">
      <c r="A590" t="str">
        <f>_xlfn.IFNA(VLOOKUP("successful",Sheet1!F590:L590,7,0),"")</f>
        <v/>
      </c>
      <c r="B590">
        <f>_xlfn.IFNA(VLOOKUP("failed",Sheet1!F590:L590,7,0),"")</f>
        <v>2</v>
      </c>
    </row>
    <row r="591" spans="1:2" x14ac:dyDescent="0.25">
      <c r="A591" t="str">
        <f>_xlfn.IFNA(VLOOKUP("successful",Sheet1!F591:L591,7,0),"")</f>
        <v/>
      </c>
      <c r="B591">
        <f>_xlfn.IFNA(VLOOKUP("failed",Sheet1!F591:L591,7,0),"")</f>
        <v>1</v>
      </c>
    </row>
    <row r="592" spans="1:2" x14ac:dyDescent="0.25">
      <c r="A592" t="str">
        <f>_xlfn.IFNA(VLOOKUP("successful",Sheet1!F592:L592,7,0),"")</f>
        <v/>
      </c>
      <c r="B592">
        <f>_xlfn.IFNA(VLOOKUP("failed",Sheet1!F592:L592,7,0),"")</f>
        <v>9</v>
      </c>
    </row>
    <row r="593" spans="1:2" x14ac:dyDescent="0.25">
      <c r="A593" t="str">
        <f>_xlfn.IFNA(VLOOKUP("successful",Sheet1!F593:L593,7,0),"")</f>
        <v/>
      </c>
      <c r="B593">
        <f>_xlfn.IFNA(VLOOKUP("failed",Sheet1!F593:L593,7,0),"")</f>
        <v>2</v>
      </c>
    </row>
    <row r="594" spans="1:2" x14ac:dyDescent="0.25">
      <c r="A594" t="str">
        <f>_xlfn.IFNA(VLOOKUP("successful",Sheet1!F594:L594,7,0),"")</f>
        <v/>
      </c>
      <c r="B594">
        <f>_xlfn.IFNA(VLOOKUP("failed",Sheet1!F594:L594,7,0),"")</f>
        <v>1</v>
      </c>
    </row>
    <row r="595" spans="1:2" x14ac:dyDescent="0.25">
      <c r="A595" t="str">
        <f>_xlfn.IFNA(VLOOKUP("successful",Sheet1!F595:L595,7,0),"")</f>
        <v/>
      </c>
      <c r="B595">
        <f>_xlfn.IFNA(VLOOKUP("failed",Sheet1!F595:L595,7,0),"")</f>
        <v>7</v>
      </c>
    </row>
    <row r="596" spans="1:2" x14ac:dyDescent="0.25">
      <c r="A596" t="str">
        <f>_xlfn.IFNA(VLOOKUP("successful",Sheet1!F596:L596,7,0),"")</f>
        <v/>
      </c>
      <c r="B596">
        <f>_xlfn.IFNA(VLOOKUP("failed",Sheet1!F596:L596,7,0),"")</f>
        <v>2</v>
      </c>
    </row>
    <row r="597" spans="1:2" x14ac:dyDescent="0.25">
      <c r="A597" t="str">
        <f>_xlfn.IFNA(VLOOKUP("successful",Sheet1!F597:L597,7,0),"")</f>
        <v/>
      </c>
      <c r="B597">
        <f>_xlfn.IFNA(VLOOKUP("failed",Sheet1!F597:L597,7,0),"")</f>
        <v>8</v>
      </c>
    </row>
    <row r="598" spans="1:2" x14ac:dyDescent="0.25">
      <c r="A598" t="str">
        <f>_xlfn.IFNA(VLOOKUP("successful",Sheet1!F598:L598,7,0),"")</f>
        <v/>
      </c>
      <c r="B598">
        <f>_xlfn.IFNA(VLOOKUP("failed",Sheet1!F598:L598,7,0),"")</f>
        <v>2</v>
      </c>
    </row>
    <row r="599" spans="1:2" x14ac:dyDescent="0.25">
      <c r="A599" t="str">
        <f>_xlfn.IFNA(VLOOKUP("successful",Sheet1!F599:L599,7,0),"")</f>
        <v/>
      </c>
      <c r="B599">
        <f>_xlfn.IFNA(VLOOKUP("failed",Sheet1!F599:L599,7,0),"")</f>
        <v>2</v>
      </c>
    </row>
    <row r="600" spans="1:2" x14ac:dyDescent="0.25">
      <c r="A600" t="str">
        <f>_xlfn.IFNA(VLOOKUP("successful",Sheet1!F600:L600,7,0),"")</f>
        <v/>
      </c>
      <c r="B600">
        <f>_xlfn.IFNA(VLOOKUP("failed",Sheet1!F600:L600,7,0),"")</f>
        <v>7</v>
      </c>
    </row>
    <row r="601" spans="1:2" x14ac:dyDescent="0.25">
      <c r="A601" t="str">
        <f>_xlfn.IFNA(VLOOKUP("successful",Sheet1!F601:L601,7,0),"")</f>
        <v/>
      </c>
      <c r="B601">
        <f>_xlfn.IFNA(VLOOKUP("failed",Sheet1!F601:L601,7,0),"")</f>
        <v>2</v>
      </c>
    </row>
    <row r="602" spans="1:2" x14ac:dyDescent="0.25">
      <c r="A602" t="str">
        <f>_xlfn.IFNA(VLOOKUP("successful",Sheet1!F602:L602,7,0),"")</f>
        <v/>
      </c>
      <c r="B602" t="str">
        <f>_xlfn.IFNA(VLOOKUP("failed",Sheet1!F602:L602,7,0),"")</f>
        <v/>
      </c>
    </row>
    <row r="603" spans="1:2" x14ac:dyDescent="0.25">
      <c r="A603" t="str">
        <f>_xlfn.IFNA(VLOOKUP("successful",Sheet1!F603:L603,7,0),"")</f>
        <v/>
      </c>
      <c r="B603" t="str">
        <f>_xlfn.IFNA(VLOOKUP("failed",Sheet1!F603:L603,7,0),"")</f>
        <v/>
      </c>
    </row>
    <row r="604" spans="1:2" x14ac:dyDescent="0.25">
      <c r="A604" t="str">
        <f>_xlfn.IFNA(VLOOKUP("successful",Sheet1!F604:L604,7,0),"")</f>
        <v/>
      </c>
      <c r="B604" t="str">
        <f>_xlfn.IFNA(VLOOKUP("failed",Sheet1!F604:L604,7,0),"")</f>
        <v/>
      </c>
    </row>
    <row r="605" spans="1:2" x14ac:dyDescent="0.25">
      <c r="A605" t="str">
        <f>_xlfn.IFNA(VLOOKUP("successful",Sheet1!F605:L605,7,0),"")</f>
        <v/>
      </c>
      <c r="B605" t="str">
        <f>_xlfn.IFNA(VLOOKUP("failed",Sheet1!F605:L605,7,0),"")</f>
        <v/>
      </c>
    </row>
    <row r="606" spans="1:2" x14ac:dyDescent="0.25">
      <c r="A606" t="str">
        <f>_xlfn.IFNA(VLOOKUP("successful",Sheet1!F606:L606,7,0),"")</f>
        <v/>
      </c>
      <c r="B606" t="str">
        <f>_xlfn.IFNA(VLOOKUP("failed",Sheet1!F606:L606,7,0),"")</f>
        <v/>
      </c>
    </row>
    <row r="607" spans="1:2" x14ac:dyDescent="0.25">
      <c r="A607" t="str">
        <f>_xlfn.IFNA(VLOOKUP("successful",Sheet1!F607:L607,7,0),"")</f>
        <v/>
      </c>
      <c r="B607" t="str">
        <f>_xlfn.IFNA(VLOOKUP("failed",Sheet1!F607:L607,7,0),"")</f>
        <v/>
      </c>
    </row>
    <row r="608" spans="1:2" x14ac:dyDescent="0.25">
      <c r="A608" t="str">
        <f>_xlfn.IFNA(VLOOKUP("successful",Sheet1!F608:L608,7,0),"")</f>
        <v/>
      </c>
      <c r="B608" t="str">
        <f>_xlfn.IFNA(VLOOKUP("failed",Sheet1!F608:L608,7,0),"")</f>
        <v/>
      </c>
    </row>
    <row r="609" spans="1:2" x14ac:dyDescent="0.25">
      <c r="A609" t="str">
        <f>_xlfn.IFNA(VLOOKUP("successful",Sheet1!F609:L609,7,0),"")</f>
        <v/>
      </c>
      <c r="B609" t="str">
        <f>_xlfn.IFNA(VLOOKUP("failed",Sheet1!F609:L609,7,0),"")</f>
        <v/>
      </c>
    </row>
    <row r="610" spans="1:2" x14ac:dyDescent="0.25">
      <c r="A610" t="str">
        <f>_xlfn.IFNA(VLOOKUP("successful",Sheet1!F610:L610,7,0),"")</f>
        <v/>
      </c>
      <c r="B610" t="str">
        <f>_xlfn.IFNA(VLOOKUP("failed",Sheet1!F610:L610,7,0),"")</f>
        <v/>
      </c>
    </row>
    <row r="611" spans="1:2" x14ac:dyDescent="0.25">
      <c r="A611" t="str">
        <f>_xlfn.IFNA(VLOOKUP("successful",Sheet1!F611:L611,7,0),"")</f>
        <v/>
      </c>
      <c r="B611" t="str">
        <f>_xlfn.IFNA(VLOOKUP("failed",Sheet1!F611:L611,7,0),"")</f>
        <v/>
      </c>
    </row>
    <row r="612" spans="1:2" x14ac:dyDescent="0.25">
      <c r="A612" t="str">
        <f>_xlfn.IFNA(VLOOKUP("successful",Sheet1!F612:L612,7,0),"")</f>
        <v/>
      </c>
      <c r="B612" t="str">
        <f>_xlfn.IFNA(VLOOKUP("failed",Sheet1!F612:L612,7,0),"")</f>
        <v/>
      </c>
    </row>
    <row r="613" spans="1:2" x14ac:dyDescent="0.25">
      <c r="A613" t="str">
        <f>_xlfn.IFNA(VLOOKUP("successful",Sheet1!F613:L613,7,0),"")</f>
        <v/>
      </c>
      <c r="B613" t="str">
        <f>_xlfn.IFNA(VLOOKUP("failed",Sheet1!F613:L613,7,0),"")</f>
        <v/>
      </c>
    </row>
    <row r="614" spans="1:2" x14ac:dyDescent="0.25">
      <c r="A614" t="str">
        <f>_xlfn.IFNA(VLOOKUP("successful",Sheet1!F614:L614,7,0),"")</f>
        <v/>
      </c>
      <c r="B614" t="str">
        <f>_xlfn.IFNA(VLOOKUP("failed",Sheet1!F614:L614,7,0),"")</f>
        <v/>
      </c>
    </row>
    <row r="615" spans="1:2" x14ac:dyDescent="0.25">
      <c r="A615" t="str">
        <f>_xlfn.IFNA(VLOOKUP("successful",Sheet1!F615:L615,7,0),"")</f>
        <v/>
      </c>
      <c r="B615" t="str">
        <f>_xlfn.IFNA(VLOOKUP("failed",Sheet1!F615:L615,7,0),"")</f>
        <v/>
      </c>
    </row>
    <row r="616" spans="1:2" x14ac:dyDescent="0.25">
      <c r="A616" t="str">
        <f>_xlfn.IFNA(VLOOKUP("successful",Sheet1!F616:L616,7,0),"")</f>
        <v/>
      </c>
      <c r="B616" t="str">
        <f>_xlfn.IFNA(VLOOKUP("failed",Sheet1!F616:L616,7,0),"")</f>
        <v/>
      </c>
    </row>
    <row r="617" spans="1:2" x14ac:dyDescent="0.25">
      <c r="A617" t="str">
        <f>_xlfn.IFNA(VLOOKUP("successful",Sheet1!F617:L617,7,0),"")</f>
        <v/>
      </c>
      <c r="B617" t="str">
        <f>_xlfn.IFNA(VLOOKUP("failed",Sheet1!F617:L617,7,0),"")</f>
        <v/>
      </c>
    </row>
    <row r="618" spans="1:2" x14ac:dyDescent="0.25">
      <c r="A618" t="str">
        <f>_xlfn.IFNA(VLOOKUP("successful",Sheet1!F618:L618,7,0),"")</f>
        <v/>
      </c>
      <c r="B618" t="str">
        <f>_xlfn.IFNA(VLOOKUP("failed",Sheet1!F618:L618,7,0),"")</f>
        <v/>
      </c>
    </row>
    <row r="619" spans="1:2" x14ac:dyDescent="0.25">
      <c r="A619" t="str">
        <f>_xlfn.IFNA(VLOOKUP("successful",Sheet1!F619:L619,7,0),"")</f>
        <v/>
      </c>
      <c r="B619" t="str">
        <f>_xlfn.IFNA(VLOOKUP("failed",Sheet1!F619:L619,7,0),"")</f>
        <v/>
      </c>
    </row>
    <row r="620" spans="1:2" x14ac:dyDescent="0.25">
      <c r="A620" t="str">
        <f>_xlfn.IFNA(VLOOKUP("successful",Sheet1!F620:L620,7,0),"")</f>
        <v/>
      </c>
      <c r="B620" t="str">
        <f>_xlfn.IFNA(VLOOKUP("failed",Sheet1!F620:L620,7,0),"")</f>
        <v/>
      </c>
    </row>
    <row r="621" spans="1:2" x14ac:dyDescent="0.25">
      <c r="A621" t="str">
        <f>_xlfn.IFNA(VLOOKUP("successful",Sheet1!F621:L621,7,0),"")</f>
        <v/>
      </c>
      <c r="B621" t="str">
        <f>_xlfn.IFNA(VLOOKUP("failed",Sheet1!F621:L621,7,0),"")</f>
        <v/>
      </c>
    </row>
    <row r="622" spans="1:2" x14ac:dyDescent="0.25">
      <c r="A622" t="str">
        <f>_xlfn.IFNA(VLOOKUP("successful",Sheet1!F622:L622,7,0),"")</f>
        <v/>
      </c>
      <c r="B622" t="str">
        <f>_xlfn.IFNA(VLOOKUP("failed",Sheet1!F622:L622,7,0),"")</f>
        <v/>
      </c>
    </row>
    <row r="623" spans="1:2" x14ac:dyDescent="0.25">
      <c r="A623" t="str">
        <f>_xlfn.IFNA(VLOOKUP("successful",Sheet1!F623:L623,7,0),"")</f>
        <v/>
      </c>
      <c r="B623" t="str">
        <f>_xlfn.IFNA(VLOOKUP("failed",Sheet1!F623:L623,7,0),"")</f>
        <v/>
      </c>
    </row>
    <row r="624" spans="1:2" x14ac:dyDescent="0.25">
      <c r="A624" t="str">
        <f>_xlfn.IFNA(VLOOKUP("successful",Sheet1!F624:L624,7,0),"")</f>
        <v/>
      </c>
      <c r="B624" t="str">
        <f>_xlfn.IFNA(VLOOKUP("failed",Sheet1!F624:L624,7,0),"")</f>
        <v/>
      </c>
    </row>
    <row r="625" spans="1:2" x14ac:dyDescent="0.25">
      <c r="A625" t="str">
        <f>_xlfn.IFNA(VLOOKUP("successful",Sheet1!F625:L625,7,0),"")</f>
        <v/>
      </c>
      <c r="B625" t="str">
        <f>_xlfn.IFNA(VLOOKUP("failed",Sheet1!F625:L625,7,0),"")</f>
        <v/>
      </c>
    </row>
    <row r="626" spans="1:2" x14ac:dyDescent="0.25">
      <c r="A626" t="str">
        <f>_xlfn.IFNA(VLOOKUP("successful",Sheet1!F626:L626,7,0),"")</f>
        <v/>
      </c>
      <c r="B626" t="str">
        <f>_xlfn.IFNA(VLOOKUP("failed",Sheet1!F626:L626,7,0),"")</f>
        <v/>
      </c>
    </row>
    <row r="627" spans="1:2" x14ac:dyDescent="0.25">
      <c r="A627" t="str">
        <f>_xlfn.IFNA(VLOOKUP("successful",Sheet1!F627:L627,7,0),"")</f>
        <v/>
      </c>
      <c r="B627" t="str">
        <f>_xlfn.IFNA(VLOOKUP("failed",Sheet1!F627:L627,7,0),"")</f>
        <v/>
      </c>
    </row>
    <row r="628" spans="1:2" x14ac:dyDescent="0.25">
      <c r="A628" t="str">
        <f>_xlfn.IFNA(VLOOKUP("successful",Sheet1!F628:L628,7,0),"")</f>
        <v/>
      </c>
      <c r="B628" t="str">
        <f>_xlfn.IFNA(VLOOKUP("failed",Sheet1!F628:L628,7,0),"")</f>
        <v/>
      </c>
    </row>
    <row r="629" spans="1:2" x14ac:dyDescent="0.25">
      <c r="A629" t="str">
        <f>_xlfn.IFNA(VLOOKUP("successful",Sheet1!F629:L629,7,0),"")</f>
        <v/>
      </c>
      <c r="B629" t="str">
        <f>_xlfn.IFNA(VLOOKUP("failed",Sheet1!F629:L629,7,0),"")</f>
        <v/>
      </c>
    </row>
    <row r="630" spans="1:2" x14ac:dyDescent="0.25">
      <c r="A630" t="str">
        <f>_xlfn.IFNA(VLOOKUP("successful",Sheet1!F630:L630,7,0),"")</f>
        <v/>
      </c>
      <c r="B630" t="str">
        <f>_xlfn.IFNA(VLOOKUP("failed",Sheet1!F630:L630,7,0),"")</f>
        <v/>
      </c>
    </row>
    <row r="631" spans="1:2" x14ac:dyDescent="0.25">
      <c r="A631" t="str">
        <f>_xlfn.IFNA(VLOOKUP("successful",Sheet1!F631:L631,7,0),"")</f>
        <v/>
      </c>
      <c r="B631" t="str">
        <f>_xlfn.IFNA(VLOOKUP("failed",Sheet1!F631:L631,7,0),"")</f>
        <v/>
      </c>
    </row>
    <row r="632" spans="1:2" x14ac:dyDescent="0.25">
      <c r="A632" t="str">
        <f>_xlfn.IFNA(VLOOKUP("successful",Sheet1!F632:L632,7,0),"")</f>
        <v/>
      </c>
      <c r="B632" t="str">
        <f>_xlfn.IFNA(VLOOKUP("failed",Sheet1!F632:L632,7,0),"")</f>
        <v/>
      </c>
    </row>
    <row r="633" spans="1:2" x14ac:dyDescent="0.25">
      <c r="A633" t="str">
        <f>_xlfn.IFNA(VLOOKUP("successful",Sheet1!F633:L633,7,0),"")</f>
        <v/>
      </c>
      <c r="B633" t="str">
        <f>_xlfn.IFNA(VLOOKUP("failed",Sheet1!F633:L633,7,0),"")</f>
        <v/>
      </c>
    </row>
    <row r="634" spans="1:2" x14ac:dyDescent="0.25">
      <c r="A634" t="str">
        <f>_xlfn.IFNA(VLOOKUP("successful",Sheet1!F634:L634,7,0),"")</f>
        <v/>
      </c>
      <c r="B634" t="str">
        <f>_xlfn.IFNA(VLOOKUP("failed",Sheet1!F634:L634,7,0),"")</f>
        <v/>
      </c>
    </row>
    <row r="635" spans="1:2" x14ac:dyDescent="0.25">
      <c r="A635" t="str">
        <f>_xlfn.IFNA(VLOOKUP("successful",Sheet1!F635:L635,7,0),"")</f>
        <v/>
      </c>
      <c r="B635" t="str">
        <f>_xlfn.IFNA(VLOOKUP("failed",Sheet1!F635:L635,7,0),"")</f>
        <v/>
      </c>
    </row>
    <row r="636" spans="1:2" x14ac:dyDescent="0.25">
      <c r="A636" t="str">
        <f>_xlfn.IFNA(VLOOKUP("successful",Sheet1!F636:L636,7,0),"")</f>
        <v/>
      </c>
      <c r="B636" t="str">
        <f>_xlfn.IFNA(VLOOKUP("failed",Sheet1!F636:L636,7,0),"")</f>
        <v/>
      </c>
    </row>
    <row r="637" spans="1:2" x14ac:dyDescent="0.25">
      <c r="A637" t="str">
        <f>_xlfn.IFNA(VLOOKUP("successful",Sheet1!F637:L637,7,0),"")</f>
        <v/>
      </c>
      <c r="B637" t="str">
        <f>_xlfn.IFNA(VLOOKUP("failed",Sheet1!F637:L637,7,0),"")</f>
        <v/>
      </c>
    </row>
    <row r="638" spans="1:2" x14ac:dyDescent="0.25">
      <c r="A638" t="str">
        <f>_xlfn.IFNA(VLOOKUP("successful",Sheet1!F638:L638,7,0),"")</f>
        <v/>
      </c>
      <c r="B638" t="str">
        <f>_xlfn.IFNA(VLOOKUP("failed",Sheet1!F638:L638,7,0),"")</f>
        <v/>
      </c>
    </row>
    <row r="639" spans="1:2" x14ac:dyDescent="0.25">
      <c r="A639" t="str">
        <f>_xlfn.IFNA(VLOOKUP("successful",Sheet1!F639:L639,7,0),"")</f>
        <v/>
      </c>
      <c r="B639" t="str">
        <f>_xlfn.IFNA(VLOOKUP("failed",Sheet1!F639:L639,7,0),"")</f>
        <v/>
      </c>
    </row>
    <row r="640" spans="1:2" x14ac:dyDescent="0.25">
      <c r="A640" t="str">
        <f>_xlfn.IFNA(VLOOKUP("successful",Sheet1!F640:L640,7,0),"")</f>
        <v/>
      </c>
      <c r="B640" t="str">
        <f>_xlfn.IFNA(VLOOKUP("failed",Sheet1!F640:L640,7,0),"")</f>
        <v/>
      </c>
    </row>
    <row r="641" spans="1:2" x14ac:dyDescent="0.25">
      <c r="A641" t="str">
        <f>_xlfn.IFNA(VLOOKUP("successful",Sheet1!F641:L641,7,0),"")</f>
        <v/>
      </c>
      <c r="B641" t="str">
        <f>_xlfn.IFNA(VLOOKUP("failed",Sheet1!F641:L641,7,0),"")</f>
        <v/>
      </c>
    </row>
    <row r="642" spans="1:2" x14ac:dyDescent="0.25">
      <c r="A642">
        <f>_xlfn.IFNA(VLOOKUP("successful",Sheet1!F642:L642,7,0),"")</f>
        <v>2</v>
      </c>
      <c r="B642" t="str">
        <f>_xlfn.IFNA(VLOOKUP("failed",Sheet1!F642:L642,7,0),"")</f>
        <v/>
      </c>
    </row>
    <row r="643" spans="1:2" x14ac:dyDescent="0.25">
      <c r="A643">
        <f>_xlfn.IFNA(VLOOKUP("successful",Sheet1!F643:L643,7,0),"")</f>
        <v>315</v>
      </c>
      <c r="B643" t="str">
        <f>_xlfn.IFNA(VLOOKUP("failed",Sheet1!F643:L643,7,0),"")</f>
        <v/>
      </c>
    </row>
    <row r="644" spans="1:2" x14ac:dyDescent="0.25">
      <c r="A644">
        <f>_xlfn.IFNA(VLOOKUP("successful",Sheet1!F644:L644,7,0),"")</f>
        <v>2174</v>
      </c>
      <c r="B644" t="str">
        <f>_xlfn.IFNA(VLOOKUP("failed",Sheet1!F644:L644,7,0),"")</f>
        <v/>
      </c>
    </row>
    <row r="645" spans="1:2" x14ac:dyDescent="0.25">
      <c r="A645">
        <f>_xlfn.IFNA(VLOOKUP("successful",Sheet1!F645:L645,7,0),"")</f>
        <v>152</v>
      </c>
      <c r="B645" t="str">
        <f>_xlfn.IFNA(VLOOKUP("failed",Sheet1!F645:L645,7,0),"")</f>
        <v/>
      </c>
    </row>
    <row r="646" spans="1:2" x14ac:dyDescent="0.25">
      <c r="A646">
        <f>_xlfn.IFNA(VLOOKUP("successful",Sheet1!F646:L646,7,0),"")</f>
        <v>1021</v>
      </c>
      <c r="B646" t="str">
        <f>_xlfn.IFNA(VLOOKUP("failed",Sheet1!F646:L646,7,0),"")</f>
        <v/>
      </c>
    </row>
    <row r="647" spans="1:2" x14ac:dyDescent="0.25">
      <c r="A647">
        <f>_xlfn.IFNA(VLOOKUP("successful",Sheet1!F647:L647,7,0),"")</f>
        <v>237</v>
      </c>
      <c r="B647" t="str">
        <f>_xlfn.IFNA(VLOOKUP("failed",Sheet1!F647:L647,7,0),"")</f>
        <v/>
      </c>
    </row>
    <row r="648" spans="1:2" x14ac:dyDescent="0.25">
      <c r="A648">
        <f>_xlfn.IFNA(VLOOKUP("successful",Sheet1!F648:L648,7,0),"")</f>
        <v>27</v>
      </c>
      <c r="B648" t="str">
        <f>_xlfn.IFNA(VLOOKUP("failed",Sheet1!F648:L648,7,0),"")</f>
        <v/>
      </c>
    </row>
    <row r="649" spans="1:2" x14ac:dyDescent="0.25">
      <c r="A649">
        <f>_xlfn.IFNA(VLOOKUP("successful",Sheet1!F649:L649,7,0),"")</f>
        <v>17</v>
      </c>
      <c r="B649" t="str">
        <f>_xlfn.IFNA(VLOOKUP("failed",Sheet1!F649:L649,7,0),"")</f>
        <v/>
      </c>
    </row>
    <row r="650" spans="1:2" x14ac:dyDescent="0.25">
      <c r="A650">
        <f>_xlfn.IFNA(VLOOKUP("successful",Sheet1!F650:L650,7,0),"")</f>
        <v>27</v>
      </c>
      <c r="B650" t="str">
        <f>_xlfn.IFNA(VLOOKUP("failed",Sheet1!F650:L650,7,0),"")</f>
        <v/>
      </c>
    </row>
    <row r="651" spans="1:2" x14ac:dyDescent="0.25">
      <c r="A651">
        <f>_xlfn.IFNA(VLOOKUP("successful",Sheet1!F651:L651,7,0),"")</f>
        <v>82</v>
      </c>
      <c r="B651" t="str">
        <f>_xlfn.IFNA(VLOOKUP("failed",Sheet1!F651:L651,7,0),"")</f>
        <v/>
      </c>
    </row>
    <row r="652" spans="1:2" x14ac:dyDescent="0.25">
      <c r="A652">
        <f>_xlfn.IFNA(VLOOKUP("successful",Sheet1!F652:L652,7,0),"")</f>
        <v>48</v>
      </c>
      <c r="B652" t="str">
        <f>_xlfn.IFNA(VLOOKUP("failed",Sheet1!F652:L652,7,0),"")</f>
        <v/>
      </c>
    </row>
    <row r="653" spans="1:2" x14ac:dyDescent="0.25">
      <c r="A653">
        <f>_xlfn.IFNA(VLOOKUP("successful",Sheet1!F653:L653,7,0),"")</f>
        <v>105</v>
      </c>
      <c r="B653" t="str">
        <f>_xlfn.IFNA(VLOOKUP("failed",Sheet1!F653:L653,7,0),"")</f>
        <v/>
      </c>
    </row>
    <row r="654" spans="1:2" x14ac:dyDescent="0.25">
      <c r="A654">
        <f>_xlfn.IFNA(VLOOKUP("successful",Sheet1!F654:L654,7,0),"")</f>
        <v>28</v>
      </c>
      <c r="B654" t="str">
        <f>_xlfn.IFNA(VLOOKUP("failed",Sheet1!F654:L654,7,0),"")</f>
        <v/>
      </c>
    </row>
    <row r="655" spans="1:2" x14ac:dyDescent="0.25">
      <c r="A655">
        <f>_xlfn.IFNA(VLOOKUP("successful",Sheet1!F655:L655,7,0),"")</f>
        <v>1107</v>
      </c>
      <c r="B655" t="str">
        <f>_xlfn.IFNA(VLOOKUP("failed",Sheet1!F655:L655,7,0),"")</f>
        <v/>
      </c>
    </row>
    <row r="656" spans="1:2" x14ac:dyDescent="0.25">
      <c r="A656">
        <f>_xlfn.IFNA(VLOOKUP("successful",Sheet1!F656:L656,7,0),"")</f>
        <v>1013</v>
      </c>
      <c r="B656" t="str">
        <f>_xlfn.IFNA(VLOOKUP("failed",Sheet1!F656:L656,7,0),"")</f>
        <v/>
      </c>
    </row>
    <row r="657" spans="1:2" x14ac:dyDescent="0.25">
      <c r="A657">
        <f>_xlfn.IFNA(VLOOKUP("successful",Sheet1!F657:L657,7,0),"")</f>
        <v>274</v>
      </c>
      <c r="B657" t="str">
        <f>_xlfn.IFNA(VLOOKUP("failed",Sheet1!F657:L657,7,0),"")</f>
        <v/>
      </c>
    </row>
    <row r="658" spans="1:2" x14ac:dyDescent="0.25">
      <c r="A658">
        <f>_xlfn.IFNA(VLOOKUP("successful",Sheet1!F658:L658,7,0),"")</f>
        <v>87</v>
      </c>
      <c r="B658" t="str">
        <f>_xlfn.IFNA(VLOOKUP("failed",Sheet1!F658:L658,7,0),"")</f>
        <v/>
      </c>
    </row>
    <row r="659" spans="1:2" x14ac:dyDescent="0.25">
      <c r="A659">
        <f>_xlfn.IFNA(VLOOKUP("successful",Sheet1!F659:L659,7,0),"")</f>
        <v>99</v>
      </c>
      <c r="B659" t="str">
        <f>_xlfn.IFNA(VLOOKUP("failed",Sheet1!F659:L659,7,0),"")</f>
        <v/>
      </c>
    </row>
    <row r="660" spans="1:2" x14ac:dyDescent="0.25">
      <c r="A660">
        <f>_xlfn.IFNA(VLOOKUP("successful",Sheet1!F660:L660,7,0),"")</f>
        <v>276</v>
      </c>
      <c r="B660" t="str">
        <f>_xlfn.IFNA(VLOOKUP("failed",Sheet1!F660:L660,7,0),"")</f>
        <v/>
      </c>
    </row>
    <row r="661" spans="1:2" x14ac:dyDescent="0.25">
      <c r="A661">
        <f>_xlfn.IFNA(VLOOKUP("successful",Sheet1!F661:L661,7,0),"")</f>
        <v>21</v>
      </c>
      <c r="B661" t="str">
        <f>_xlfn.IFNA(VLOOKUP("failed",Sheet1!F661:L661,7,0),"")</f>
        <v/>
      </c>
    </row>
    <row r="662" spans="1:2" x14ac:dyDescent="0.25">
      <c r="A662" t="str">
        <f>_xlfn.IFNA(VLOOKUP("successful",Sheet1!F662:L662,7,0),"")</f>
        <v/>
      </c>
      <c r="B662">
        <f>_xlfn.IFNA(VLOOKUP("failed",Sheet1!F662:L662,7,0),"")</f>
        <v>18</v>
      </c>
    </row>
    <row r="663" spans="1:2" x14ac:dyDescent="0.25">
      <c r="A663" t="str">
        <f>_xlfn.IFNA(VLOOKUP("successful",Sheet1!F663:L663,7,0),"")</f>
        <v/>
      </c>
      <c r="B663">
        <f>_xlfn.IFNA(VLOOKUP("failed",Sheet1!F663:L663,7,0),"")</f>
        <v>9</v>
      </c>
    </row>
    <row r="664" spans="1:2" x14ac:dyDescent="0.25">
      <c r="A664" t="str">
        <f>_xlfn.IFNA(VLOOKUP("successful",Sheet1!F664:L664,7,0),"")</f>
        <v/>
      </c>
      <c r="B664">
        <f>_xlfn.IFNA(VLOOKUP("failed",Sheet1!F664:L664,7,0),"")</f>
        <v>4</v>
      </c>
    </row>
    <row r="665" spans="1:2" x14ac:dyDescent="0.25">
      <c r="A665" t="str">
        <f>_xlfn.IFNA(VLOOKUP("successful",Sheet1!F665:L665,7,0),"")</f>
        <v/>
      </c>
      <c r="B665">
        <f>_xlfn.IFNA(VLOOKUP("failed",Sheet1!F665:L665,7,0),"")</f>
        <v>7</v>
      </c>
    </row>
    <row r="666" spans="1:2" x14ac:dyDescent="0.25">
      <c r="A666" t="str">
        <f>_xlfn.IFNA(VLOOKUP("successful",Sheet1!F666:L666,7,0),"")</f>
        <v/>
      </c>
      <c r="B666">
        <f>_xlfn.IFNA(VLOOKUP("failed",Sheet1!F666:L666,7,0),"")</f>
        <v>29</v>
      </c>
    </row>
    <row r="667" spans="1:2" x14ac:dyDescent="0.25">
      <c r="A667" t="str">
        <f>_xlfn.IFNA(VLOOKUP("successful",Sheet1!F667:L667,7,0),"")</f>
        <v/>
      </c>
      <c r="B667">
        <f>_xlfn.IFNA(VLOOKUP("failed",Sheet1!F667:L667,7,0),"")</f>
        <v>12</v>
      </c>
    </row>
    <row r="668" spans="1:2" x14ac:dyDescent="0.25">
      <c r="A668" t="str">
        <f>_xlfn.IFNA(VLOOKUP("successful",Sheet1!F668:L668,7,0),"")</f>
        <v/>
      </c>
      <c r="B668">
        <f>_xlfn.IFNA(VLOOKUP("failed",Sheet1!F668:L668,7,0),"")</f>
        <v>4</v>
      </c>
    </row>
    <row r="669" spans="1:2" x14ac:dyDescent="0.25">
      <c r="A669" t="str">
        <f>_xlfn.IFNA(VLOOKUP("successful",Sheet1!F669:L669,7,0),"")</f>
        <v/>
      </c>
      <c r="B669">
        <f>_xlfn.IFNA(VLOOKUP("failed",Sheet1!F669:L669,7,0),"")</f>
        <v>28</v>
      </c>
    </row>
    <row r="670" spans="1:2" x14ac:dyDescent="0.25">
      <c r="A670" t="str">
        <f>_xlfn.IFNA(VLOOKUP("successful",Sheet1!F670:L670,7,0),"")</f>
        <v/>
      </c>
      <c r="B670">
        <f>_xlfn.IFNA(VLOOKUP("failed",Sheet1!F670:L670,7,0),"")</f>
        <v>25</v>
      </c>
    </row>
    <row r="671" spans="1:2" x14ac:dyDescent="0.25">
      <c r="A671" t="str">
        <f>_xlfn.IFNA(VLOOKUP("successful",Sheet1!F671:L671,7,0),"")</f>
        <v/>
      </c>
      <c r="B671">
        <f>_xlfn.IFNA(VLOOKUP("failed",Sheet1!F671:L671,7,0),"")</f>
        <v>28</v>
      </c>
    </row>
    <row r="672" spans="1:2" x14ac:dyDescent="0.25">
      <c r="A672" t="str">
        <f>_xlfn.IFNA(VLOOKUP("successful",Sheet1!F672:L672,7,0),"")</f>
        <v/>
      </c>
      <c r="B672">
        <f>_xlfn.IFNA(VLOOKUP("failed",Sheet1!F672:L672,7,0),"")</f>
        <v>310</v>
      </c>
    </row>
    <row r="673" spans="1:2" x14ac:dyDescent="0.25">
      <c r="A673" t="str">
        <f>_xlfn.IFNA(VLOOKUP("successful",Sheet1!F673:L673,7,0),"")</f>
        <v/>
      </c>
      <c r="B673">
        <f>_xlfn.IFNA(VLOOKUP("failed",Sheet1!F673:L673,7,0),"")</f>
        <v>15</v>
      </c>
    </row>
    <row r="674" spans="1:2" x14ac:dyDescent="0.25">
      <c r="A674" t="str">
        <f>_xlfn.IFNA(VLOOKUP("successful",Sheet1!F674:L674,7,0),"")</f>
        <v/>
      </c>
      <c r="B674">
        <f>_xlfn.IFNA(VLOOKUP("failed",Sheet1!F674:L674,7,0),"")</f>
        <v>215</v>
      </c>
    </row>
    <row r="675" spans="1:2" x14ac:dyDescent="0.25">
      <c r="A675" t="str">
        <f>_xlfn.IFNA(VLOOKUP("successful",Sheet1!F675:L675,7,0),"")</f>
        <v/>
      </c>
      <c r="B675">
        <f>_xlfn.IFNA(VLOOKUP("failed",Sheet1!F675:L675,7,0),"")</f>
        <v>3</v>
      </c>
    </row>
    <row r="676" spans="1:2" x14ac:dyDescent="0.25">
      <c r="A676" t="str">
        <f>_xlfn.IFNA(VLOOKUP("successful",Sheet1!F676:L676,7,0),"")</f>
        <v/>
      </c>
      <c r="B676">
        <f>_xlfn.IFNA(VLOOKUP("failed",Sheet1!F676:L676,7,0),"")</f>
        <v>2</v>
      </c>
    </row>
    <row r="677" spans="1:2" x14ac:dyDescent="0.25">
      <c r="A677" t="str">
        <f>_xlfn.IFNA(VLOOKUP("successful",Sheet1!F677:L677,7,0),"")</f>
        <v/>
      </c>
      <c r="B677">
        <f>_xlfn.IFNA(VLOOKUP("failed",Sheet1!F677:L677,7,0),"")</f>
        <v>26</v>
      </c>
    </row>
    <row r="678" spans="1:2" x14ac:dyDescent="0.25">
      <c r="A678" t="str">
        <f>_xlfn.IFNA(VLOOKUP("successful",Sheet1!F678:L678,7,0),"")</f>
        <v/>
      </c>
      <c r="B678">
        <f>_xlfn.IFNA(VLOOKUP("failed",Sheet1!F678:L678,7,0),"")</f>
        <v>24</v>
      </c>
    </row>
    <row r="679" spans="1:2" x14ac:dyDescent="0.25">
      <c r="A679" t="str">
        <f>_xlfn.IFNA(VLOOKUP("successful",Sheet1!F679:L679,7,0),"")</f>
        <v/>
      </c>
      <c r="B679">
        <f>_xlfn.IFNA(VLOOKUP("failed",Sheet1!F679:L679,7,0),"")</f>
        <v>96</v>
      </c>
    </row>
    <row r="680" spans="1:2" x14ac:dyDescent="0.25">
      <c r="A680" t="str">
        <f>_xlfn.IFNA(VLOOKUP("successful",Sheet1!F680:L680,7,0),"")</f>
        <v/>
      </c>
      <c r="B680">
        <f>_xlfn.IFNA(VLOOKUP("failed",Sheet1!F680:L680,7,0),"")</f>
        <v>17</v>
      </c>
    </row>
    <row r="681" spans="1:2" x14ac:dyDescent="0.25">
      <c r="A681" t="str">
        <f>_xlfn.IFNA(VLOOKUP("successful",Sheet1!F681:L681,7,0),"")</f>
        <v/>
      </c>
      <c r="B681">
        <f>_xlfn.IFNA(VLOOKUP("failed",Sheet1!F681:L681,7,0),"")</f>
        <v>94</v>
      </c>
    </row>
    <row r="682" spans="1:2" x14ac:dyDescent="0.25">
      <c r="A682" t="str">
        <f>_xlfn.IFNA(VLOOKUP("successful",Sheet1!F682:L682,7,0),"")</f>
        <v/>
      </c>
      <c r="B682">
        <f>_xlfn.IFNA(VLOOKUP("failed",Sheet1!F682:L682,7,0),"")</f>
        <v>129</v>
      </c>
    </row>
    <row r="683" spans="1:2" x14ac:dyDescent="0.25">
      <c r="A683" t="str">
        <f>_xlfn.IFNA(VLOOKUP("successful",Sheet1!F683:L683,7,0),"")</f>
        <v/>
      </c>
      <c r="B683">
        <f>_xlfn.IFNA(VLOOKUP("failed",Sheet1!F683:L683,7,0),"")</f>
        <v>1</v>
      </c>
    </row>
    <row r="684" spans="1:2" x14ac:dyDescent="0.25">
      <c r="A684" t="str">
        <f>_xlfn.IFNA(VLOOKUP("successful",Sheet1!F684:L684,7,0),"")</f>
        <v/>
      </c>
      <c r="B684">
        <f>_xlfn.IFNA(VLOOKUP("failed",Sheet1!F684:L684,7,0),"")</f>
        <v>4</v>
      </c>
    </row>
    <row r="685" spans="1:2" x14ac:dyDescent="0.25">
      <c r="A685" t="str">
        <f>_xlfn.IFNA(VLOOKUP("successful",Sheet1!F685:L685,7,0),"")</f>
        <v/>
      </c>
      <c r="B685">
        <f>_xlfn.IFNA(VLOOKUP("failed",Sheet1!F685:L685,7,0),"")</f>
        <v>3</v>
      </c>
    </row>
    <row r="686" spans="1:2" x14ac:dyDescent="0.25">
      <c r="A686" t="str">
        <f>_xlfn.IFNA(VLOOKUP("successful",Sheet1!F686:L686,7,0),"")</f>
        <v/>
      </c>
      <c r="B686">
        <f>_xlfn.IFNA(VLOOKUP("failed",Sheet1!F686:L686,7,0),"")</f>
        <v>135</v>
      </c>
    </row>
    <row r="687" spans="1:2" x14ac:dyDescent="0.25">
      <c r="A687" t="str">
        <f>_xlfn.IFNA(VLOOKUP("successful",Sheet1!F687:L687,7,0),"")</f>
        <v/>
      </c>
      <c r="B687">
        <f>_xlfn.IFNA(VLOOKUP("failed",Sheet1!F687:L687,7,0),"")</f>
        <v>10</v>
      </c>
    </row>
    <row r="688" spans="1:2" x14ac:dyDescent="0.25">
      <c r="A688" t="str">
        <f>_xlfn.IFNA(VLOOKUP("successful",Sheet1!F688:L688,7,0),"")</f>
        <v/>
      </c>
      <c r="B688">
        <f>_xlfn.IFNA(VLOOKUP("failed",Sheet1!F688:L688,7,0),"")</f>
        <v>0</v>
      </c>
    </row>
    <row r="689" spans="1:2" x14ac:dyDescent="0.25">
      <c r="A689" t="str">
        <f>_xlfn.IFNA(VLOOKUP("successful",Sheet1!F689:L689,7,0),"")</f>
        <v/>
      </c>
      <c r="B689">
        <f>_xlfn.IFNA(VLOOKUP("failed",Sheet1!F689:L689,7,0),"")</f>
        <v>6</v>
      </c>
    </row>
    <row r="690" spans="1:2" x14ac:dyDescent="0.25">
      <c r="A690" t="str">
        <f>_xlfn.IFNA(VLOOKUP("successful",Sheet1!F690:L690,7,0),"")</f>
        <v/>
      </c>
      <c r="B690">
        <f>_xlfn.IFNA(VLOOKUP("failed",Sheet1!F690:L690,7,0),"")</f>
        <v>36</v>
      </c>
    </row>
    <row r="691" spans="1:2" x14ac:dyDescent="0.25">
      <c r="A691" t="str">
        <f>_xlfn.IFNA(VLOOKUP("successful",Sheet1!F691:L691,7,0),"")</f>
        <v/>
      </c>
      <c r="B691">
        <f>_xlfn.IFNA(VLOOKUP("failed",Sheet1!F691:L691,7,0),"")</f>
        <v>336</v>
      </c>
    </row>
    <row r="692" spans="1:2" x14ac:dyDescent="0.25">
      <c r="A692" t="str">
        <f>_xlfn.IFNA(VLOOKUP("successful",Sheet1!F692:L692,7,0),"")</f>
        <v/>
      </c>
      <c r="B692">
        <f>_xlfn.IFNA(VLOOKUP("failed",Sheet1!F692:L692,7,0),"")</f>
        <v>34</v>
      </c>
    </row>
    <row r="693" spans="1:2" x14ac:dyDescent="0.25">
      <c r="A693" t="str">
        <f>_xlfn.IFNA(VLOOKUP("successful",Sheet1!F693:L693,7,0),"")</f>
        <v/>
      </c>
      <c r="B693">
        <f>_xlfn.IFNA(VLOOKUP("failed",Sheet1!F693:L693,7,0),"")</f>
        <v>10</v>
      </c>
    </row>
    <row r="694" spans="1:2" x14ac:dyDescent="0.25">
      <c r="A694" t="str">
        <f>_xlfn.IFNA(VLOOKUP("successful",Sheet1!F694:L694,7,0),"")</f>
        <v/>
      </c>
      <c r="B694">
        <f>_xlfn.IFNA(VLOOKUP("failed",Sheet1!F694:L694,7,0),"")</f>
        <v>201</v>
      </c>
    </row>
    <row r="695" spans="1:2" x14ac:dyDescent="0.25">
      <c r="A695" t="str">
        <f>_xlfn.IFNA(VLOOKUP("successful",Sheet1!F695:L695,7,0),"")</f>
        <v/>
      </c>
      <c r="B695">
        <f>_xlfn.IFNA(VLOOKUP("failed",Sheet1!F695:L695,7,0),"")</f>
        <v>296</v>
      </c>
    </row>
    <row r="696" spans="1:2" x14ac:dyDescent="0.25">
      <c r="A696" t="str">
        <f>_xlfn.IFNA(VLOOKUP("successful",Sheet1!F696:L696,7,0),"")</f>
        <v/>
      </c>
      <c r="B696">
        <f>_xlfn.IFNA(VLOOKUP("failed",Sheet1!F696:L696,7,0),"")</f>
        <v>7</v>
      </c>
    </row>
    <row r="697" spans="1:2" x14ac:dyDescent="0.25">
      <c r="A697" t="str">
        <f>_xlfn.IFNA(VLOOKUP("successful",Sheet1!F697:L697,7,0),"")</f>
        <v/>
      </c>
      <c r="B697">
        <f>_xlfn.IFNA(VLOOKUP("failed",Sheet1!F697:L697,7,0),"")</f>
        <v>7</v>
      </c>
    </row>
    <row r="698" spans="1:2" x14ac:dyDescent="0.25">
      <c r="A698" t="str">
        <f>_xlfn.IFNA(VLOOKUP("successful",Sheet1!F698:L698,7,0),"")</f>
        <v/>
      </c>
      <c r="B698">
        <f>_xlfn.IFNA(VLOOKUP("failed",Sheet1!F698:L698,7,0),"")</f>
        <v>1</v>
      </c>
    </row>
    <row r="699" spans="1:2" x14ac:dyDescent="0.25">
      <c r="A699" t="str">
        <f>_xlfn.IFNA(VLOOKUP("successful",Sheet1!F699:L699,7,0),"")</f>
        <v/>
      </c>
      <c r="B699">
        <f>_xlfn.IFNA(VLOOKUP("failed",Sheet1!F699:L699,7,0),"")</f>
        <v>114</v>
      </c>
    </row>
    <row r="700" spans="1:2" x14ac:dyDescent="0.25">
      <c r="A700" t="str">
        <f>_xlfn.IFNA(VLOOKUP("successful",Sheet1!F700:L700,7,0),"")</f>
        <v/>
      </c>
      <c r="B700">
        <f>_xlfn.IFNA(VLOOKUP("failed",Sheet1!F700:L700,7,0),"")</f>
        <v>29</v>
      </c>
    </row>
    <row r="701" spans="1:2" x14ac:dyDescent="0.25">
      <c r="A701" t="str">
        <f>_xlfn.IFNA(VLOOKUP("successful",Sheet1!F701:L701,7,0),"")</f>
        <v/>
      </c>
      <c r="B701">
        <f>_xlfn.IFNA(VLOOKUP("failed",Sheet1!F701:L701,7,0),"")</f>
        <v>890</v>
      </c>
    </row>
    <row r="702" spans="1:2" x14ac:dyDescent="0.25">
      <c r="A702" t="str">
        <f>_xlfn.IFNA(VLOOKUP("successful",Sheet1!F702:L702,7,0),"")</f>
        <v/>
      </c>
      <c r="B702">
        <f>_xlfn.IFNA(VLOOKUP("failed",Sheet1!F702:L702,7,0),"")</f>
        <v>31</v>
      </c>
    </row>
    <row r="703" spans="1:2" x14ac:dyDescent="0.25">
      <c r="A703" t="str">
        <f>_xlfn.IFNA(VLOOKUP("successful",Sheet1!F703:L703,7,0),"")</f>
        <v/>
      </c>
      <c r="B703">
        <f>_xlfn.IFNA(VLOOKUP("failed",Sheet1!F703:L703,7,0),"")</f>
        <v>21</v>
      </c>
    </row>
    <row r="704" spans="1:2" x14ac:dyDescent="0.25">
      <c r="A704" t="str">
        <f>_xlfn.IFNA(VLOOKUP("successful",Sheet1!F704:L704,7,0),"")</f>
        <v/>
      </c>
      <c r="B704">
        <f>_xlfn.IFNA(VLOOKUP("failed",Sheet1!F704:L704,7,0),"")</f>
        <v>37</v>
      </c>
    </row>
    <row r="705" spans="1:2" x14ac:dyDescent="0.25">
      <c r="A705" t="str">
        <f>_xlfn.IFNA(VLOOKUP("successful",Sheet1!F705:L705,7,0),"")</f>
        <v/>
      </c>
      <c r="B705">
        <f>_xlfn.IFNA(VLOOKUP("failed",Sheet1!F705:L705,7,0),"")</f>
        <v>7</v>
      </c>
    </row>
    <row r="706" spans="1:2" x14ac:dyDescent="0.25">
      <c r="A706" t="str">
        <f>_xlfn.IFNA(VLOOKUP("successful",Sheet1!F706:L706,7,0),"")</f>
        <v/>
      </c>
      <c r="B706">
        <f>_xlfn.IFNA(VLOOKUP("failed",Sheet1!F706:L706,7,0),"")</f>
        <v>4</v>
      </c>
    </row>
    <row r="707" spans="1:2" x14ac:dyDescent="0.25">
      <c r="A707" t="str">
        <f>_xlfn.IFNA(VLOOKUP("successful",Sheet1!F707:L707,7,0),"")</f>
        <v/>
      </c>
      <c r="B707">
        <f>_xlfn.IFNA(VLOOKUP("failed",Sheet1!F707:L707,7,0),"")</f>
        <v>5</v>
      </c>
    </row>
    <row r="708" spans="1:2" x14ac:dyDescent="0.25">
      <c r="A708" t="str">
        <f>_xlfn.IFNA(VLOOKUP("successful",Sheet1!F708:L708,7,0),"")</f>
        <v/>
      </c>
      <c r="B708">
        <f>_xlfn.IFNA(VLOOKUP("failed",Sheet1!F708:L708,7,0),"")</f>
        <v>0</v>
      </c>
    </row>
    <row r="709" spans="1:2" x14ac:dyDescent="0.25">
      <c r="A709" t="str">
        <f>_xlfn.IFNA(VLOOKUP("successful",Sheet1!F709:L709,7,0),"")</f>
        <v/>
      </c>
      <c r="B709">
        <f>_xlfn.IFNA(VLOOKUP("failed",Sheet1!F709:L709,7,0),"")</f>
        <v>456</v>
      </c>
    </row>
    <row r="710" spans="1:2" x14ac:dyDescent="0.25">
      <c r="A710" t="str">
        <f>_xlfn.IFNA(VLOOKUP("successful",Sheet1!F710:L710,7,0),"")</f>
        <v/>
      </c>
      <c r="B710">
        <f>_xlfn.IFNA(VLOOKUP("failed",Sheet1!F710:L710,7,0),"")</f>
        <v>369</v>
      </c>
    </row>
    <row r="711" spans="1:2" x14ac:dyDescent="0.25">
      <c r="A711" t="str">
        <f>_xlfn.IFNA(VLOOKUP("successful",Sheet1!F711:L711,7,0),"")</f>
        <v/>
      </c>
      <c r="B711">
        <f>_xlfn.IFNA(VLOOKUP("failed",Sheet1!F711:L711,7,0),"")</f>
        <v>2</v>
      </c>
    </row>
    <row r="712" spans="1:2" x14ac:dyDescent="0.25">
      <c r="A712" t="str">
        <f>_xlfn.IFNA(VLOOKUP("successful",Sheet1!F712:L712,7,0),"")</f>
        <v/>
      </c>
      <c r="B712">
        <f>_xlfn.IFNA(VLOOKUP("failed",Sheet1!F712:L712,7,0),"")</f>
        <v>0</v>
      </c>
    </row>
    <row r="713" spans="1:2" x14ac:dyDescent="0.25">
      <c r="A713" t="str">
        <f>_xlfn.IFNA(VLOOKUP("successful",Sheet1!F713:L713,7,0),"")</f>
        <v/>
      </c>
      <c r="B713">
        <f>_xlfn.IFNA(VLOOKUP("failed",Sheet1!F713:L713,7,0),"")</f>
        <v>338</v>
      </c>
    </row>
    <row r="714" spans="1:2" x14ac:dyDescent="0.25">
      <c r="A714" t="str">
        <f>_xlfn.IFNA(VLOOKUP("successful",Sheet1!F714:L714,7,0),"")</f>
        <v/>
      </c>
      <c r="B714">
        <f>_xlfn.IFNA(VLOOKUP("failed",Sheet1!F714:L714,7,0),"")</f>
        <v>4</v>
      </c>
    </row>
    <row r="715" spans="1:2" x14ac:dyDescent="0.25">
      <c r="A715" t="str">
        <f>_xlfn.IFNA(VLOOKUP("successful",Sheet1!F715:L715,7,0),"")</f>
        <v/>
      </c>
      <c r="B715">
        <f>_xlfn.IFNA(VLOOKUP("failed",Sheet1!F715:L715,7,0),"")</f>
        <v>1</v>
      </c>
    </row>
    <row r="716" spans="1:2" x14ac:dyDescent="0.25">
      <c r="A716" t="str">
        <f>_xlfn.IFNA(VLOOKUP("successful",Sheet1!F716:L716,7,0),"")</f>
        <v/>
      </c>
      <c r="B716">
        <f>_xlfn.IFNA(VLOOKUP("failed",Sheet1!F716:L716,7,0),"")</f>
        <v>28</v>
      </c>
    </row>
    <row r="717" spans="1:2" x14ac:dyDescent="0.25">
      <c r="A717" t="str">
        <f>_xlfn.IFNA(VLOOKUP("successful",Sheet1!F717:L717,7,0),"")</f>
        <v/>
      </c>
      <c r="B717">
        <f>_xlfn.IFNA(VLOOKUP("failed",Sheet1!F717:L717,7,0),"")</f>
        <v>12</v>
      </c>
    </row>
    <row r="718" spans="1:2" x14ac:dyDescent="0.25">
      <c r="A718" t="str">
        <f>_xlfn.IFNA(VLOOKUP("successful",Sheet1!F718:L718,7,0),"")</f>
        <v/>
      </c>
      <c r="B718">
        <f>_xlfn.IFNA(VLOOKUP("failed",Sheet1!F718:L718,7,0),"")</f>
        <v>16</v>
      </c>
    </row>
    <row r="719" spans="1:2" x14ac:dyDescent="0.25">
      <c r="A719" t="str">
        <f>_xlfn.IFNA(VLOOKUP("successful",Sheet1!F719:L719,7,0),"")</f>
        <v/>
      </c>
      <c r="B719">
        <f>_xlfn.IFNA(VLOOKUP("failed",Sheet1!F719:L719,7,0),"")</f>
        <v>4</v>
      </c>
    </row>
    <row r="720" spans="1:2" x14ac:dyDescent="0.25">
      <c r="A720" t="str">
        <f>_xlfn.IFNA(VLOOKUP("successful",Sheet1!F720:L720,7,0),"")</f>
        <v/>
      </c>
      <c r="B720">
        <f>_xlfn.IFNA(VLOOKUP("failed",Sheet1!F720:L720,7,0),"")</f>
        <v>4</v>
      </c>
    </row>
    <row r="721" spans="1:2" x14ac:dyDescent="0.25">
      <c r="A721" t="str">
        <f>_xlfn.IFNA(VLOOKUP("successful",Sheet1!F721:L721,7,0),"")</f>
        <v/>
      </c>
      <c r="B721">
        <f>_xlfn.IFNA(VLOOKUP("failed",Sheet1!F721:L721,7,0),"")</f>
        <v>10</v>
      </c>
    </row>
    <row r="722" spans="1:2" x14ac:dyDescent="0.25">
      <c r="A722">
        <f>_xlfn.IFNA(VLOOKUP("successful",Sheet1!F722:L722,7,0),"")</f>
        <v>41</v>
      </c>
      <c r="B722" t="str">
        <f>_xlfn.IFNA(VLOOKUP("failed",Sheet1!F722:L722,7,0),"")</f>
        <v/>
      </c>
    </row>
    <row r="723" spans="1:2" x14ac:dyDescent="0.25">
      <c r="A723">
        <f>_xlfn.IFNA(VLOOKUP("successful",Sheet1!F723:L723,7,0),"")</f>
        <v>119</v>
      </c>
      <c r="B723" t="str">
        <f>_xlfn.IFNA(VLOOKUP("failed",Sheet1!F723:L723,7,0),"")</f>
        <v/>
      </c>
    </row>
    <row r="724" spans="1:2" x14ac:dyDescent="0.25">
      <c r="A724">
        <f>_xlfn.IFNA(VLOOKUP("successful",Sheet1!F724:L724,7,0),"")</f>
        <v>153</v>
      </c>
      <c r="B724" t="str">
        <f>_xlfn.IFNA(VLOOKUP("failed",Sheet1!F724:L724,7,0),"")</f>
        <v/>
      </c>
    </row>
    <row r="725" spans="1:2" x14ac:dyDescent="0.25">
      <c r="A725">
        <f>_xlfn.IFNA(VLOOKUP("successful",Sheet1!F725:L725,7,0),"")</f>
        <v>100</v>
      </c>
      <c r="B725" t="str">
        <f>_xlfn.IFNA(VLOOKUP("failed",Sheet1!F725:L725,7,0),"")</f>
        <v/>
      </c>
    </row>
    <row r="726" spans="1:2" x14ac:dyDescent="0.25">
      <c r="A726">
        <f>_xlfn.IFNA(VLOOKUP("successful",Sheet1!F726:L726,7,0),"")</f>
        <v>143</v>
      </c>
      <c r="B726" t="str">
        <f>_xlfn.IFNA(VLOOKUP("failed",Sheet1!F726:L726,7,0),"")</f>
        <v/>
      </c>
    </row>
    <row r="727" spans="1:2" x14ac:dyDescent="0.25">
      <c r="A727">
        <f>_xlfn.IFNA(VLOOKUP("successful",Sheet1!F727:L727,7,0),"")</f>
        <v>140</v>
      </c>
      <c r="B727" t="str">
        <f>_xlfn.IFNA(VLOOKUP("failed",Sheet1!F727:L727,7,0),"")</f>
        <v/>
      </c>
    </row>
    <row r="728" spans="1:2" x14ac:dyDescent="0.25">
      <c r="A728">
        <f>_xlfn.IFNA(VLOOKUP("successful",Sheet1!F728:L728,7,0),"")</f>
        <v>35</v>
      </c>
      <c r="B728" t="str">
        <f>_xlfn.IFNA(VLOOKUP("failed",Sheet1!F728:L728,7,0),"")</f>
        <v/>
      </c>
    </row>
    <row r="729" spans="1:2" x14ac:dyDescent="0.25">
      <c r="A729">
        <f>_xlfn.IFNA(VLOOKUP("successful",Sheet1!F729:L729,7,0),"")</f>
        <v>149</v>
      </c>
      <c r="B729" t="str">
        <f>_xlfn.IFNA(VLOOKUP("failed",Sheet1!F729:L729,7,0),"")</f>
        <v/>
      </c>
    </row>
    <row r="730" spans="1:2" x14ac:dyDescent="0.25">
      <c r="A730">
        <f>_xlfn.IFNA(VLOOKUP("successful",Sheet1!F730:L730,7,0),"")</f>
        <v>130</v>
      </c>
      <c r="B730" t="str">
        <f>_xlfn.IFNA(VLOOKUP("failed",Sheet1!F730:L730,7,0),"")</f>
        <v/>
      </c>
    </row>
    <row r="731" spans="1:2" x14ac:dyDescent="0.25">
      <c r="A731">
        <f>_xlfn.IFNA(VLOOKUP("successful",Sheet1!F731:L731,7,0),"")</f>
        <v>120</v>
      </c>
      <c r="B731" t="str">
        <f>_xlfn.IFNA(VLOOKUP("failed",Sheet1!F731:L731,7,0),"")</f>
        <v/>
      </c>
    </row>
    <row r="732" spans="1:2" x14ac:dyDescent="0.25">
      <c r="A732">
        <f>_xlfn.IFNA(VLOOKUP("successful",Sheet1!F732:L732,7,0),"")</f>
        <v>265</v>
      </c>
      <c r="B732" t="str">
        <f>_xlfn.IFNA(VLOOKUP("failed",Sheet1!F732:L732,7,0),"")</f>
        <v/>
      </c>
    </row>
    <row r="733" spans="1:2" x14ac:dyDescent="0.25">
      <c r="A733">
        <f>_xlfn.IFNA(VLOOKUP("successful",Sheet1!F733:L733,7,0),"")</f>
        <v>71</v>
      </c>
      <c r="B733" t="str">
        <f>_xlfn.IFNA(VLOOKUP("failed",Sheet1!F733:L733,7,0),"")</f>
        <v/>
      </c>
    </row>
    <row r="734" spans="1:2" x14ac:dyDescent="0.25">
      <c r="A734">
        <f>_xlfn.IFNA(VLOOKUP("successful",Sheet1!F734:L734,7,0),"")</f>
        <v>13</v>
      </c>
      <c r="B734" t="str">
        <f>_xlfn.IFNA(VLOOKUP("failed",Sheet1!F734:L734,7,0),"")</f>
        <v/>
      </c>
    </row>
    <row r="735" spans="1:2" x14ac:dyDescent="0.25">
      <c r="A735">
        <f>_xlfn.IFNA(VLOOKUP("successful",Sheet1!F735:L735,7,0),"")</f>
        <v>169</v>
      </c>
      <c r="B735" t="str">
        <f>_xlfn.IFNA(VLOOKUP("failed",Sheet1!F735:L735,7,0),"")</f>
        <v/>
      </c>
    </row>
    <row r="736" spans="1:2" x14ac:dyDescent="0.25">
      <c r="A736">
        <f>_xlfn.IFNA(VLOOKUP("successful",Sheet1!F736:L736,7,0),"")</f>
        <v>57</v>
      </c>
      <c r="B736" t="str">
        <f>_xlfn.IFNA(VLOOKUP("failed",Sheet1!F736:L736,7,0),"")</f>
        <v/>
      </c>
    </row>
    <row r="737" spans="1:2" x14ac:dyDescent="0.25">
      <c r="A737">
        <f>_xlfn.IFNA(VLOOKUP("successful",Sheet1!F737:L737,7,0),"")</f>
        <v>229</v>
      </c>
      <c r="B737" t="str">
        <f>_xlfn.IFNA(VLOOKUP("failed",Sheet1!F737:L737,7,0),"")</f>
        <v/>
      </c>
    </row>
    <row r="738" spans="1:2" x14ac:dyDescent="0.25">
      <c r="A738">
        <f>_xlfn.IFNA(VLOOKUP("successful",Sheet1!F738:L738,7,0),"")</f>
        <v>108</v>
      </c>
      <c r="B738" t="str">
        <f>_xlfn.IFNA(VLOOKUP("failed",Sheet1!F738:L738,7,0),"")</f>
        <v/>
      </c>
    </row>
    <row r="739" spans="1:2" x14ac:dyDescent="0.25">
      <c r="A739">
        <f>_xlfn.IFNA(VLOOKUP("successful",Sheet1!F739:L739,7,0),"")</f>
        <v>108</v>
      </c>
      <c r="B739" t="str">
        <f>_xlfn.IFNA(VLOOKUP("failed",Sheet1!F739:L739,7,0),"")</f>
        <v/>
      </c>
    </row>
    <row r="740" spans="1:2" x14ac:dyDescent="0.25">
      <c r="A740">
        <f>_xlfn.IFNA(VLOOKUP("successful",Sheet1!F740:L740,7,0),"")</f>
        <v>41</v>
      </c>
      <c r="B740" t="str">
        <f>_xlfn.IFNA(VLOOKUP("failed",Sheet1!F740:L740,7,0),"")</f>
        <v/>
      </c>
    </row>
    <row r="741" spans="1:2" x14ac:dyDescent="0.25">
      <c r="A741">
        <f>_xlfn.IFNA(VLOOKUP("successful",Sheet1!F741:L741,7,0),"")</f>
        <v>139</v>
      </c>
      <c r="B741" t="str">
        <f>_xlfn.IFNA(VLOOKUP("failed",Sheet1!F741:L741,7,0),"")</f>
        <v/>
      </c>
    </row>
    <row r="742" spans="1:2" x14ac:dyDescent="0.25">
      <c r="A742">
        <f>_xlfn.IFNA(VLOOKUP("successful",Sheet1!F742:L742,7,0),"")</f>
        <v>19</v>
      </c>
      <c r="B742" t="str">
        <f>_xlfn.IFNA(VLOOKUP("failed",Sheet1!F742:L742,7,0),"")</f>
        <v/>
      </c>
    </row>
    <row r="743" spans="1:2" x14ac:dyDescent="0.25">
      <c r="A743">
        <f>_xlfn.IFNA(VLOOKUP("successful",Sheet1!F743:L743,7,0),"")</f>
        <v>94</v>
      </c>
      <c r="B743" t="str">
        <f>_xlfn.IFNA(VLOOKUP("failed",Sheet1!F743:L743,7,0),"")</f>
        <v/>
      </c>
    </row>
    <row r="744" spans="1:2" x14ac:dyDescent="0.25">
      <c r="A744">
        <f>_xlfn.IFNA(VLOOKUP("successful",Sheet1!F744:L744,7,0),"")</f>
        <v>23</v>
      </c>
      <c r="B744" t="str">
        <f>_xlfn.IFNA(VLOOKUP("failed",Sheet1!F744:L744,7,0),"")</f>
        <v/>
      </c>
    </row>
    <row r="745" spans="1:2" x14ac:dyDescent="0.25">
      <c r="A745">
        <f>_xlfn.IFNA(VLOOKUP("successful",Sheet1!F745:L745,7,0),"")</f>
        <v>15</v>
      </c>
      <c r="B745" t="str">
        <f>_xlfn.IFNA(VLOOKUP("failed",Sheet1!F745:L745,7,0),"")</f>
        <v/>
      </c>
    </row>
    <row r="746" spans="1:2" x14ac:dyDescent="0.25">
      <c r="A746">
        <f>_xlfn.IFNA(VLOOKUP("successful",Sheet1!F746:L746,7,0),"")</f>
        <v>62</v>
      </c>
      <c r="B746" t="str">
        <f>_xlfn.IFNA(VLOOKUP("failed",Sheet1!F746:L746,7,0),"")</f>
        <v/>
      </c>
    </row>
    <row r="747" spans="1:2" x14ac:dyDescent="0.25">
      <c r="A747">
        <f>_xlfn.IFNA(VLOOKUP("successful",Sheet1!F747:L747,7,0),"")</f>
        <v>74</v>
      </c>
      <c r="B747" t="str">
        <f>_xlfn.IFNA(VLOOKUP("failed",Sheet1!F747:L747,7,0),"")</f>
        <v/>
      </c>
    </row>
    <row r="748" spans="1:2" x14ac:dyDescent="0.25">
      <c r="A748">
        <f>_xlfn.IFNA(VLOOKUP("successful",Sheet1!F748:L748,7,0),"")</f>
        <v>97</v>
      </c>
      <c r="B748" t="str">
        <f>_xlfn.IFNA(VLOOKUP("failed",Sheet1!F748:L748,7,0),"")</f>
        <v/>
      </c>
    </row>
    <row r="749" spans="1:2" x14ac:dyDescent="0.25">
      <c r="A749">
        <f>_xlfn.IFNA(VLOOKUP("successful",Sheet1!F749:L749,7,0),"")</f>
        <v>55</v>
      </c>
      <c r="B749" t="str">
        <f>_xlfn.IFNA(VLOOKUP("failed",Sheet1!F749:L749,7,0),"")</f>
        <v/>
      </c>
    </row>
    <row r="750" spans="1:2" x14ac:dyDescent="0.25">
      <c r="A750">
        <f>_xlfn.IFNA(VLOOKUP("successful",Sheet1!F750:L750,7,0),"")</f>
        <v>44</v>
      </c>
      <c r="B750" t="str">
        <f>_xlfn.IFNA(VLOOKUP("failed",Sheet1!F750:L750,7,0),"")</f>
        <v/>
      </c>
    </row>
    <row r="751" spans="1:2" x14ac:dyDescent="0.25">
      <c r="A751">
        <f>_xlfn.IFNA(VLOOKUP("successful",Sheet1!F751:L751,7,0),"")</f>
        <v>110</v>
      </c>
      <c r="B751" t="str">
        <f>_xlfn.IFNA(VLOOKUP("failed",Sheet1!F751:L751,7,0),"")</f>
        <v/>
      </c>
    </row>
    <row r="752" spans="1:2" x14ac:dyDescent="0.25">
      <c r="A752">
        <f>_xlfn.IFNA(VLOOKUP("successful",Sheet1!F752:L752,7,0),"")</f>
        <v>59</v>
      </c>
      <c r="B752" t="str">
        <f>_xlfn.IFNA(VLOOKUP("failed",Sheet1!F752:L752,7,0),"")</f>
        <v/>
      </c>
    </row>
    <row r="753" spans="1:2" x14ac:dyDescent="0.25">
      <c r="A753">
        <f>_xlfn.IFNA(VLOOKUP("successful",Sheet1!F753:L753,7,0),"")</f>
        <v>62</v>
      </c>
      <c r="B753" t="str">
        <f>_xlfn.IFNA(VLOOKUP("failed",Sheet1!F753:L753,7,0),"")</f>
        <v/>
      </c>
    </row>
    <row r="754" spans="1:2" x14ac:dyDescent="0.25">
      <c r="A754">
        <f>_xlfn.IFNA(VLOOKUP("successful",Sheet1!F754:L754,7,0),"")</f>
        <v>105</v>
      </c>
      <c r="B754" t="str">
        <f>_xlfn.IFNA(VLOOKUP("failed",Sheet1!F754:L754,7,0),"")</f>
        <v/>
      </c>
    </row>
    <row r="755" spans="1:2" x14ac:dyDescent="0.25">
      <c r="A755">
        <f>_xlfn.IFNA(VLOOKUP("successful",Sheet1!F755:L755,7,0),"")</f>
        <v>26</v>
      </c>
      <c r="B755" t="str">
        <f>_xlfn.IFNA(VLOOKUP("failed",Sheet1!F755:L755,7,0),"")</f>
        <v/>
      </c>
    </row>
    <row r="756" spans="1:2" x14ac:dyDescent="0.25">
      <c r="A756">
        <f>_xlfn.IFNA(VLOOKUP("successful",Sheet1!F756:L756,7,0),"")</f>
        <v>49</v>
      </c>
      <c r="B756" t="str">
        <f>_xlfn.IFNA(VLOOKUP("failed",Sheet1!F756:L756,7,0),"")</f>
        <v/>
      </c>
    </row>
    <row r="757" spans="1:2" x14ac:dyDescent="0.25">
      <c r="A757">
        <f>_xlfn.IFNA(VLOOKUP("successful",Sheet1!F757:L757,7,0),"")</f>
        <v>68</v>
      </c>
      <c r="B757" t="str">
        <f>_xlfn.IFNA(VLOOKUP("failed",Sheet1!F757:L757,7,0),"")</f>
        <v/>
      </c>
    </row>
    <row r="758" spans="1:2" x14ac:dyDescent="0.25">
      <c r="A758">
        <f>_xlfn.IFNA(VLOOKUP("successful",Sheet1!F758:L758,7,0),"")</f>
        <v>22</v>
      </c>
      <c r="B758" t="str">
        <f>_xlfn.IFNA(VLOOKUP("failed",Sheet1!F758:L758,7,0),"")</f>
        <v/>
      </c>
    </row>
    <row r="759" spans="1:2" x14ac:dyDescent="0.25">
      <c r="A759">
        <f>_xlfn.IFNA(VLOOKUP("successful",Sheet1!F759:L759,7,0),"")</f>
        <v>18</v>
      </c>
      <c r="B759" t="str">
        <f>_xlfn.IFNA(VLOOKUP("failed",Sheet1!F759:L759,7,0),"")</f>
        <v/>
      </c>
    </row>
    <row r="760" spans="1:2" x14ac:dyDescent="0.25">
      <c r="A760">
        <f>_xlfn.IFNA(VLOOKUP("successful",Sheet1!F760:L760,7,0),"")</f>
        <v>19</v>
      </c>
      <c r="B760" t="str">
        <f>_xlfn.IFNA(VLOOKUP("failed",Sheet1!F760:L760,7,0),"")</f>
        <v/>
      </c>
    </row>
    <row r="761" spans="1:2" x14ac:dyDescent="0.25">
      <c r="A761">
        <f>_xlfn.IFNA(VLOOKUP("successful",Sheet1!F761:L761,7,0),"")</f>
        <v>99</v>
      </c>
      <c r="B761" t="str">
        <f>_xlfn.IFNA(VLOOKUP("failed",Sheet1!F761:L761,7,0),"")</f>
        <v/>
      </c>
    </row>
    <row r="762" spans="1:2" x14ac:dyDescent="0.25">
      <c r="A762" t="str">
        <f>_xlfn.IFNA(VLOOKUP("successful",Sheet1!F762:L762,7,0),"")</f>
        <v/>
      </c>
      <c r="B762">
        <f>_xlfn.IFNA(VLOOKUP("failed",Sheet1!F762:L762,7,0),"")</f>
        <v>0</v>
      </c>
    </row>
    <row r="763" spans="1:2" x14ac:dyDescent="0.25">
      <c r="A763" t="str">
        <f>_xlfn.IFNA(VLOOKUP("successful",Sheet1!F763:L763,7,0),"")</f>
        <v/>
      </c>
      <c r="B763">
        <f>_xlfn.IFNA(VLOOKUP("failed",Sheet1!F763:L763,7,0),"")</f>
        <v>6</v>
      </c>
    </row>
    <row r="764" spans="1:2" x14ac:dyDescent="0.25">
      <c r="A764" t="str">
        <f>_xlfn.IFNA(VLOOKUP("successful",Sheet1!F764:L764,7,0),"")</f>
        <v/>
      </c>
      <c r="B764">
        <f>_xlfn.IFNA(VLOOKUP("failed",Sheet1!F764:L764,7,0),"")</f>
        <v>0</v>
      </c>
    </row>
    <row r="765" spans="1:2" x14ac:dyDescent="0.25">
      <c r="A765" t="str">
        <f>_xlfn.IFNA(VLOOKUP("successful",Sheet1!F765:L765,7,0),"")</f>
        <v/>
      </c>
      <c r="B765">
        <f>_xlfn.IFNA(VLOOKUP("failed",Sheet1!F765:L765,7,0),"")</f>
        <v>1</v>
      </c>
    </row>
    <row r="766" spans="1:2" x14ac:dyDescent="0.25">
      <c r="A766" t="str">
        <f>_xlfn.IFNA(VLOOKUP("successful",Sheet1!F766:L766,7,0),"")</f>
        <v/>
      </c>
      <c r="B766">
        <f>_xlfn.IFNA(VLOOKUP("failed",Sheet1!F766:L766,7,0),"")</f>
        <v>0</v>
      </c>
    </row>
    <row r="767" spans="1:2" x14ac:dyDescent="0.25">
      <c r="A767" t="str">
        <f>_xlfn.IFNA(VLOOKUP("successful",Sheet1!F767:L767,7,0),"")</f>
        <v/>
      </c>
      <c r="B767">
        <f>_xlfn.IFNA(VLOOKUP("failed",Sheet1!F767:L767,7,0),"")</f>
        <v>44</v>
      </c>
    </row>
    <row r="768" spans="1:2" x14ac:dyDescent="0.25">
      <c r="A768" t="str">
        <f>_xlfn.IFNA(VLOOKUP("successful",Sheet1!F768:L768,7,0),"")</f>
        <v/>
      </c>
      <c r="B768">
        <f>_xlfn.IFNA(VLOOKUP("failed",Sheet1!F768:L768,7,0),"")</f>
        <v>0</v>
      </c>
    </row>
    <row r="769" spans="1:2" x14ac:dyDescent="0.25">
      <c r="A769" t="str">
        <f>_xlfn.IFNA(VLOOKUP("successful",Sheet1!F769:L769,7,0),"")</f>
        <v/>
      </c>
      <c r="B769">
        <f>_xlfn.IFNA(VLOOKUP("failed",Sheet1!F769:L769,7,0),"")</f>
        <v>3</v>
      </c>
    </row>
    <row r="770" spans="1:2" x14ac:dyDescent="0.25">
      <c r="A770" t="str">
        <f>_xlfn.IFNA(VLOOKUP("successful",Sheet1!F770:L770,7,0),"")</f>
        <v/>
      </c>
      <c r="B770">
        <f>_xlfn.IFNA(VLOOKUP("failed",Sheet1!F770:L770,7,0),"")</f>
        <v>0</v>
      </c>
    </row>
    <row r="771" spans="1:2" x14ac:dyDescent="0.25">
      <c r="A771" t="str">
        <f>_xlfn.IFNA(VLOOKUP("successful",Sheet1!F771:L771,7,0),"")</f>
        <v/>
      </c>
      <c r="B771">
        <f>_xlfn.IFNA(VLOOKUP("failed",Sheet1!F771:L771,7,0),"")</f>
        <v>52</v>
      </c>
    </row>
    <row r="772" spans="1:2" x14ac:dyDescent="0.25">
      <c r="A772" t="str">
        <f>_xlfn.IFNA(VLOOKUP("successful",Sheet1!F772:L772,7,0),"")</f>
        <v/>
      </c>
      <c r="B772">
        <f>_xlfn.IFNA(VLOOKUP("failed",Sheet1!F772:L772,7,0),"")</f>
        <v>0</v>
      </c>
    </row>
    <row r="773" spans="1:2" x14ac:dyDescent="0.25">
      <c r="A773" t="str">
        <f>_xlfn.IFNA(VLOOKUP("successful",Sheet1!F773:L773,7,0),"")</f>
        <v/>
      </c>
      <c r="B773">
        <f>_xlfn.IFNA(VLOOKUP("failed",Sheet1!F773:L773,7,0),"")</f>
        <v>1</v>
      </c>
    </row>
    <row r="774" spans="1:2" x14ac:dyDescent="0.25">
      <c r="A774" t="str">
        <f>_xlfn.IFNA(VLOOKUP("successful",Sheet1!F774:L774,7,0),"")</f>
        <v/>
      </c>
      <c r="B774">
        <f>_xlfn.IFNA(VLOOKUP("failed",Sheet1!F774:L774,7,0),"")</f>
        <v>1</v>
      </c>
    </row>
    <row r="775" spans="1:2" x14ac:dyDescent="0.25">
      <c r="A775" t="str">
        <f>_xlfn.IFNA(VLOOKUP("successful",Sheet1!F775:L775,7,0),"")</f>
        <v/>
      </c>
      <c r="B775">
        <f>_xlfn.IFNA(VLOOKUP("failed",Sheet1!F775:L775,7,0),"")</f>
        <v>2</v>
      </c>
    </row>
    <row r="776" spans="1:2" x14ac:dyDescent="0.25">
      <c r="A776" t="str">
        <f>_xlfn.IFNA(VLOOKUP("successful",Sheet1!F776:L776,7,0),"")</f>
        <v/>
      </c>
      <c r="B776">
        <f>_xlfn.IFNA(VLOOKUP("failed",Sheet1!F776:L776,7,0),"")</f>
        <v>9</v>
      </c>
    </row>
    <row r="777" spans="1:2" x14ac:dyDescent="0.25">
      <c r="A777" t="str">
        <f>_xlfn.IFNA(VLOOKUP("successful",Sheet1!F777:L777,7,0),"")</f>
        <v/>
      </c>
      <c r="B777">
        <f>_xlfn.IFNA(VLOOKUP("failed",Sheet1!F777:L777,7,0),"")</f>
        <v>5</v>
      </c>
    </row>
    <row r="778" spans="1:2" x14ac:dyDescent="0.25">
      <c r="A778" t="str">
        <f>_xlfn.IFNA(VLOOKUP("successful",Sheet1!F778:L778,7,0),"")</f>
        <v/>
      </c>
      <c r="B778">
        <f>_xlfn.IFNA(VLOOKUP("failed",Sheet1!F778:L778,7,0),"")</f>
        <v>57</v>
      </c>
    </row>
    <row r="779" spans="1:2" x14ac:dyDescent="0.25">
      <c r="A779" t="str">
        <f>_xlfn.IFNA(VLOOKUP("successful",Sheet1!F779:L779,7,0),"")</f>
        <v/>
      </c>
      <c r="B779">
        <f>_xlfn.IFNA(VLOOKUP("failed",Sheet1!F779:L779,7,0),"")</f>
        <v>3</v>
      </c>
    </row>
    <row r="780" spans="1:2" x14ac:dyDescent="0.25">
      <c r="A780" t="str">
        <f>_xlfn.IFNA(VLOOKUP("successful",Sheet1!F780:L780,7,0),"")</f>
        <v/>
      </c>
      <c r="B780">
        <f>_xlfn.IFNA(VLOOKUP("failed",Sheet1!F780:L780,7,0),"")</f>
        <v>1</v>
      </c>
    </row>
    <row r="781" spans="1:2" x14ac:dyDescent="0.25">
      <c r="A781" t="str">
        <f>_xlfn.IFNA(VLOOKUP("successful",Sheet1!F781:L781,7,0),"")</f>
        <v/>
      </c>
      <c r="B781">
        <f>_xlfn.IFNA(VLOOKUP("failed",Sheet1!F781:L781,7,0),"")</f>
        <v>6</v>
      </c>
    </row>
    <row r="782" spans="1:2" x14ac:dyDescent="0.25">
      <c r="A782">
        <f>_xlfn.IFNA(VLOOKUP("successful",Sheet1!F782:L782,7,0),"")</f>
        <v>27</v>
      </c>
      <c r="B782" t="str">
        <f>_xlfn.IFNA(VLOOKUP("failed",Sheet1!F782:L782,7,0),"")</f>
        <v/>
      </c>
    </row>
    <row r="783" spans="1:2" x14ac:dyDescent="0.25">
      <c r="A783">
        <f>_xlfn.IFNA(VLOOKUP("successful",Sheet1!F783:L783,7,0),"")</f>
        <v>25</v>
      </c>
      <c r="B783" t="str">
        <f>_xlfn.IFNA(VLOOKUP("failed",Sheet1!F783:L783,7,0),"")</f>
        <v/>
      </c>
    </row>
    <row r="784" spans="1:2" x14ac:dyDescent="0.25">
      <c r="A784">
        <f>_xlfn.IFNA(VLOOKUP("successful",Sheet1!F784:L784,7,0),"")</f>
        <v>14</v>
      </c>
      <c r="B784" t="str">
        <f>_xlfn.IFNA(VLOOKUP("failed",Sheet1!F784:L784,7,0),"")</f>
        <v/>
      </c>
    </row>
    <row r="785" spans="1:2" x14ac:dyDescent="0.25">
      <c r="A785">
        <f>_xlfn.IFNA(VLOOKUP("successful",Sheet1!F785:L785,7,0),"")</f>
        <v>35</v>
      </c>
      <c r="B785" t="str">
        <f>_xlfn.IFNA(VLOOKUP("failed",Sheet1!F785:L785,7,0),"")</f>
        <v/>
      </c>
    </row>
    <row r="786" spans="1:2" x14ac:dyDescent="0.25">
      <c r="A786">
        <f>_xlfn.IFNA(VLOOKUP("successful",Sheet1!F786:L786,7,0),"")</f>
        <v>10</v>
      </c>
      <c r="B786" t="str">
        <f>_xlfn.IFNA(VLOOKUP("failed",Sheet1!F786:L786,7,0),"")</f>
        <v/>
      </c>
    </row>
    <row r="787" spans="1:2" x14ac:dyDescent="0.25">
      <c r="A787">
        <f>_xlfn.IFNA(VLOOKUP("successful",Sheet1!F787:L787,7,0),"")</f>
        <v>29</v>
      </c>
      <c r="B787" t="str">
        <f>_xlfn.IFNA(VLOOKUP("failed",Sheet1!F787:L787,7,0),"")</f>
        <v/>
      </c>
    </row>
    <row r="788" spans="1:2" x14ac:dyDescent="0.25">
      <c r="A788">
        <f>_xlfn.IFNA(VLOOKUP("successful",Sheet1!F788:L788,7,0),"")</f>
        <v>44</v>
      </c>
      <c r="B788" t="str">
        <f>_xlfn.IFNA(VLOOKUP("failed",Sheet1!F788:L788,7,0),"")</f>
        <v/>
      </c>
    </row>
    <row r="789" spans="1:2" x14ac:dyDescent="0.25">
      <c r="A789">
        <f>_xlfn.IFNA(VLOOKUP("successful",Sheet1!F789:L789,7,0),"")</f>
        <v>17</v>
      </c>
      <c r="B789" t="str">
        <f>_xlfn.IFNA(VLOOKUP("failed",Sheet1!F789:L789,7,0),"")</f>
        <v/>
      </c>
    </row>
    <row r="790" spans="1:2" x14ac:dyDescent="0.25">
      <c r="A790">
        <f>_xlfn.IFNA(VLOOKUP("successful",Sheet1!F790:L790,7,0),"")</f>
        <v>34</v>
      </c>
      <c r="B790" t="str">
        <f>_xlfn.IFNA(VLOOKUP("failed",Sheet1!F790:L790,7,0),"")</f>
        <v/>
      </c>
    </row>
    <row r="791" spans="1:2" x14ac:dyDescent="0.25">
      <c r="A791">
        <f>_xlfn.IFNA(VLOOKUP("successful",Sheet1!F791:L791,7,0),"")</f>
        <v>14</v>
      </c>
      <c r="B791" t="str">
        <f>_xlfn.IFNA(VLOOKUP("failed",Sheet1!F791:L791,7,0),"")</f>
        <v/>
      </c>
    </row>
    <row r="792" spans="1:2" x14ac:dyDescent="0.25">
      <c r="A792">
        <f>_xlfn.IFNA(VLOOKUP("successful",Sheet1!F792:L792,7,0),"")</f>
        <v>156</v>
      </c>
      <c r="B792" t="str">
        <f>_xlfn.IFNA(VLOOKUP("failed",Sheet1!F792:L792,7,0),"")</f>
        <v/>
      </c>
    </row>
    <row r="793" spans="1:2" x14ac:dyDescent="0.25">
      <c r="A793">
        <f>_xlfn.IFNA(VLOOKUP("successful",Sheet1!F793:L793,7,0),"")</f>
        <v>128</v>
      </c>
      <c r="B793" t="str">
        <f>_xlfn.IFNA(VLOOKUP("failed",Sheet1!F793:L793,7,0),"")</f>
        <v/>
      </c>
    </row>
    <row r="794" spans="1:2" x14ac:dyDescent="0.25">
      <c r="A794">
        <f>_xlfn.IFNA(VLOOKUP("successful",Sheet1!F794:L794,7,0),"")</f>
        <v>60</v>
      </c>
      <c r="B794" t="str">
        <f>_xlfn.IFNA(VLOOKUP("failed",Sheet1!F794:L794,7,0),"")</f>
        <v/>
      </c>
    </row>
    <row r="795" spans="1:2" x14ac:dyDescent="0.25">
      <c r="A795">
        <f>_xlfn.IFNA(VLOOKUP("successful",Sheet1!F795:L795,7,0),"")</f>
        <v>32</v>
      </c>
      <c r="B795" t="str">
        <f>_xlfn.IFNA(VLOOKUP("failed",Sheet1!F795:L795,7,0),"")</f>
        <v/>
      </c>
    </row>
    <row r="796" spans="1:2" x14ac:dyDescent="0.25">
      <c r="A796">
        <f>_xlfn.IFNA(VLOOKUP("successful",Sheet1!F796:L796,7,0),"")</f>
        <v>53</v>
      </c>
      <c r="B796" t="str">
        <f>_xlfn.IFNA(VLOOKUP("failed",Sheet1!F796:L796,7,0),"")</f>
        <v/>
      </c>
    </row>
    <row r="797" spans="1:2" x14ac:dyDescent="0.25">
      <c r="A797">
        <f>_xlfn.IFNA(VLOOKUP("successful",Sheet1!F797:L797,7,0),"")</f>
        <v>184</v>
      </c>
      <c r="B797" t="str">
        <f>_xlfn.IFNA(VLOOKUP("failed",Sheet1!F797:L797,7,0),"")</f>
        <v/>
      </c>
    </row>
    <row r="798" spans="1:2" x14ac:dyDescent="0.25">
      <c r="A798">
        <f>_xlfn.IFNA(VLOOKUP("successful",Sheet1!F798:L798,7,0),"")</f>
        <v>90</v>
      </c>
      <c r="B798" t="str">
        <f>_xlfn.IFNA(VLOOKUP("failed",Sheet1!F798:L798,7,0),"")</f>
        <v/>
      </c>
    </row>
    <row r="799" spans="1:2" x14ac:dyDescent="0.25">
      <c r="A799">
        <f>_xlfn.IFNA(VLOOKUP("successful",Sheet1!F799:L799,7,0),"")</f>
        <v>71</v>
      </c>
      <c r="B799" t="str">
        <f>_xlfn.IFNA(VLOOKUP("failed",Sheet1!F799:L799,7,0),"")</f>
        <v/>
      </c>
    </row>
    <row r="800" spans="1:2" x14ac:dyDescent="0.25">
      <c r="A800">
        <f>_xlfn.IFNA(VLOOKUP("successful",Sheet1!F800:L800,7,0),"")</f>
        <v>87</v>
      </c>
      <c r="B800" t="str">
        <f>_xlfn.IFNA(VLOOKUP("failed",Sheet1!F800:L800,7,0),"")</f>
        <v/>
      </c>
    </row>
    <row r="801" spans="1:2" x14ac:dyDescent="0.25">
      <c r="A801">
        <f>_xlfn.IFNA(VLOOKUP("successful",Sheet1!F801:L801,7,0),"")</f>
        <v>28</v>
      </c>
      <c r="B801" t="str">
        <f>_xlfn.IFNA(VLOOKUP("failed",Sheet1!F801:L801,7,0),"")</f>
        <v/>
      </c>
    </row>
    <row r="802" spans="1:2" x14ac:dyDescent="0.25">
      <c r="A802">
        <f>_xlfn.IFNA(VLOOKUP("successful",Sheet1!F802:L802,7,0),"")</f>
        <v>56</v>
      </c>
      <c r="B802" t="str">
        <f>_xlfn.IFNA(VLOOKUP("failed",Sheet1!F802:L802,7,0),"")</f>
        <v/>
      </c>
    </row>
    <row r="803" spans="1:2" x14ac:dyDescent="0.25">
      <c r="A803">
        <f>_xlfn.IFNA(VLOOKUP("successful",Sheet1!F803:L803,7,0),"")</f>
        <v>51</v>
      </c>
      <c r="B803" t="str">
        <f>_xlfn.IFNA(VLOOKUP("failed",Sheet1!F803:L803,7,0),"")</f>
        <v/>
      </c>
    </row>
    <row r="804" spans="1:2" x14ac:dyDescent="0.25">
      <c r="A804">
        <f>_xlfn.IFNA(VLOOKUP("successful",Sheet1!F804:L804,7,0),"")</f>
        <v>75</v>
      </c>
      <c r="B804" t="str">
        <f>_xlfn.IFNA(VLOOKUP("failed",Sheet1!F804:L804,7,0),"")</f>
        <v/>
      </c>
    </row>
    <row r="805" spans="1:2" x14ac:dyDescent="0.25">
      <c r="A805">
        <f>_xlfn.IFNA(VLOOKUP("successful",Sheet1!F805:L805,7,0),"")</f>
        <v>38</v>
      </c>
      <c r="B805" t="str">
        <f>_xlfn.IFNA(VLOOKUP("failed",Sheet1!F805:L805,7,0),"")</f>
        <v/>
      </c>
    </row>
    <row r="806" spans="1:2" x14ac:dyDescent="0.25">
      <c r="A806">
        <f>_xlfn.IFNA(VLOOKUP("successful",Sheet1!F806:L806,7,0),"")</f>
        <v>18</v>
      </c>
      <c r="B806" t="str">
        <f>_xlfn.IFNA(VLOOKUP("failed",Sheet1!F806:L806,7,0),"")</f>
        <v/>
      </c>
    </row>
    <row r="807" spans="1:2" x14ac:dyDescent="0.25">
      <c r="A807">
        <f>_xlfn.IFNA(VLOOKUP("successful",Sheet1!F807:L807,7,0),"")</f>
        <v>54</v>
      </c>
      <c r="B807" t="str">
        <f>_xlfn.IFNA(VLOOKUP("failed",Sheet1!F807:L807,7,0),"")</f>
        <v/>
      </c>
    </row>
    <row r="808" spans="1:2" x14ac:dyDescent="0.25">
      <c r="A808">
        <f>_xlfn.IFNA(VLOOKUP("successful",Sheet1!F808:L808,7,0),"")</f>
        <v>71</v>
      </c>
      <c r="B808" t="str">
        <f>_xlfn.IFNA(VLOOKUP("failed",Sheet1!F808:L808,7,0),"")</f>
        <v/>
      </c>
    </row>
    <row r="809" spans="1:2" x14ac:dyDescent="0.25">
      <c r="A809">
        <f>_xlfn.IFNA(VLOOKUP("successful",Sheet1!F809:L809,7,0),"")</f>
        <v>57</v>
      </c>
      <c r="B809" t="str">
        <f>_xlfn.IFNA(VLOOKUP("failed",Sheet1!F809:L809,7,0),"")</f>
        <v/>
      </c>
    </row>
    <row r="810" spans="1:2" x14ac:dyDescent="0.25">
      <c r="A810">
        <f>_xlfn.IFNA(VLOOKUP("successful",Sheet1!F810:L810,7,0),"")</f>
        <v>43</v>
      </c>
      <c r="B810" t="str">
        <f>_xlfn.IFNA(VLOOKUP("failed",Sheet1!F810:L810,7,0),"")</f>
        <v/>
      </c>
    </row>
    <row r="811" spans="1:2" x14ac:dyDescent="0.25">
      <c r="A811">
        <f>_xlfn.IFNA(VLOOKUP("successful",Sheet1!F811:L811,7,0),"")</f>
        <v>52</v>
      </c>
      <c r="B811" t="str">
        <f>_xlfn.IFNA(VLOOKUP("failed",Sheet1!F811:L811,7,0),"")</f>
        <v/>
      </c>
    </row>
    <row r="812" spans="1:2" x14ac:dyDescent="0.25">
      <c r="A812">
        <f>_xlfn.IFNA(VLOOKUP("successful",Sheet1!F812:L812,7,0),"")</f>
        <v>27</v>
      </c>
      <c r="B812" t="str">
        <f>_xlfn.IFNA(VLOOKUP("failed",Sheet1!F812:L812,7,0),"")</f>
        <v/>
      </c>
    </row>
    <row r="813" spans="1:2" x14ac:dyDescent="0.25">
      <c r="A813">
        <f>_xlfn.IFNA(VLOOKUP("successful",Sheet1!F813:L813,7,0),"")</f>
        <v>12</v>
      </c>
      <c r="B813" t="str">
        <f>_xlfn.IFNA(VLOOKUP("failed",Sheet1!F813:L813,7,0),"")</f>
        <v/>
      </c>
    </row>
    <row r="814" spans="1:2" x14ac:dyDescent="0.25">
      <c r="A814">
        <f>_xlfn.IFNA(VLOOKUP("successful",Sheet1!F814:L814,7,0),"")</f>
        <v>33</v>
      </c>
      <c r="B814" t="str">
        <f>_xlfn.IFNA(VLOOKUP("failed",Sheet1!F814:L814,7,0),"")</f>
        <v/>
      </c>
    </row>
    <row r="815" spans="1:2" x14ac:dyDescent="0.25">
      <c r="A815">
        <f>_xlfn.IFNA(VLOOKUP("successful",Sheet1!F815:L815,7,0),"")</f>
        <v>96</v>
      </c>
      <c r="B815" t="str">
        <f>_xlfn.IFNA(VLOOKUP("failed",Sheet1!F815:L815,7,0),"")</f>
        <v/>
      </c>
    </row>
    <row r="816" spans="1:2" x14ac:dyDescent="0.25">
      <c r="A816">
        <f>_xlfn.IFNA(VLOOKUP("successful",Sheet1!F816:L816,7,0),"")</f>
        <v>28</v>
      </c>
      <c r="B816" t="str">
        <f>_xlfn.IFNA(VLOOKUP("failed",Sheet1!F816:L816,7,0),"")</f>
        <v/>
      </c>
    </row>
    <row r="817" spans="1:2" x14ac:dyDescent="0.25">
      <c r="A817">
        <f>_xlfn.IFNA(VLOOKUP("successful",Sheet1!F817:L817,7,0),"")</f>
        <v>43</v>
      </c>
      <c r="B817" t="str">
        <f>_xlfn.IFNA(VLOOKUP("failed",Sheet1!F817:L817,7,0),"")</f>
        <v/>
      </c>
    </row>
    <row r="818" spans="1:2" x14ac:dyDescent="0.25">
      <c r="A818">
        <f>_xlfn.IFNA(VLOOKUP("successful",Sheet1!F818:L818,7,0),"")</f>
        <v>205</v>
      </c>
      <c r="B818" t="str">
        <f>_xlfn.IFNA(VLOOKUP("failed",Sheet1!F818:L818,7,0),"")</f>
        <v/>
      </c>
    </row>
    <row r="819" spans="1:2" x14ac:dyDescent="0.25">
      <c r="A819">
        <f>_xlfn.IFNA(VLOOKUP("successful",Sheet1!F819:L819,7,0),"")</f>
        <v>23</v>
      </c>
      <c r="B819" t="str">
        <f>_xlfn.IFNA(VLOOKUP("failed",Sheet1!F819:L819,7,0),"")</f>
        <v/>
      </c>
    </row>
    <row r="820" spans="1:2" x14ac:dyDescent="0.25">
      <c r="A820">
        <f>_xlfn.IFNA(VLOOKUP("successful",Sheet1!F820:L820,7,0),"")</f>
        <v>19</v>
      </c>
      <c r="B820" t="str">
        <f>_xlfn.IFNA(VLOOKUP("failed",Sheet1!F820:L820,7,0),"")</f>
        <v/>
      </c>
    </row>
    <row r="821" spans="1:2" x14ac:dyDescent="0.25">
      <c r="A821">
        <f>_xlfn.IFNA(VLOOKUP("successful",Sheet1!F821:L821,7,0),"")</f>
        <v>14</v>
      </c>
      <c r="B821" t="str">
        <f>_xlfn.IFNA(VLOOKUP("failed",Sheet1!F821:L821,7,0),"")</f>
        <v/>
      </c>
    </row>
    <row r="822" spans="1:2" x14ac:dyDescent="0.25">
      <c r="A822">
        <f>_xlfn.IFNA(VLOOKUP("successful",Sheet1!F822:L822,7,0),"")</f>
        <v>38</v>
      </c>
      <c r="B822" t="str">
        <f>_xlfn.IFNA(VLOOKUP("failed",Sheet1!F822:L822,7,0),"")</f>
        <v/>
      </c>
    </row>
    <row r="823" spans="1:2" x14ac:dyDescent="0.25">
      <c r="A823">
        <f>_xlfn.IFNA(VLOOKUP("successful",Sheet1!F823:L823,7,0),"")</f>
        <v>78</v>
      </c>
      <c r="B823" t="str">
        <f>_xlfn.IFNA(VLOOKUP("failed",Sheet1!F823:L823,7,0),"")</f>
        <v/>
      </c>
    </row>
    <row r="824" spans="1:2" x14ac:dyDescent="0.25">
      <c r="A824">
        <f>_xlfn.IFNA(VLOOKUP("successful",Sheet1!F824:L824,7,0),"")</f>
        <v>69</v>
      </c>
      <c r="B824" t="str">
        <f>_xlfn.IFNA(VLOOKUP("failed",Sheet1!F824:L824,7,0),"")</f>
        <v/>
      </c>
    </row>
    <row r="825" spans="1:2" x14ac:dyDescent="0.25">
      <c r="A825">
        <f>_xlfn.IFNA(VLOOKUP("successful",Sheet1!F825:L825,7,0),"")</f>
        <v>33</v>
      </c>
      <c r="B825" t="str">
        <f>_xlfn.IFNA(VLOOKUP("failed",Sheet1!F825:L825,7,0),"")</f>
        <v/>
      </c>
    </row>
    <row r="826" spans="1:2" x14ac:dyDescent="0.25">
      <c r="A826">
        <f>_xlfn.IFNA(VLOOKUP("successful",Sheet1!F826:L826,7,0),"")</f>
        <v>54</v>
      </c>
      <c r="B826" t="str">
        <f>_xlfn.IFNA(VLOOKUP("failed",Sheet1!F826:L826,7,0),"")</f>
        <v/>
      </c>
    </row>
    <row r="827" spans="1:2" x14ac:dyDescent="0.25">
      <c r="A827">
        <f>_xlfn.IFNA(VLOOKUP("successful",Sheet1!F827:L827,7,0),"")</f>
        <v>99</v>
      </c>
      <c r="B827" t="str">
        <f>_xlfn.IFNA(VLOOKUP("failed",Sheet1!F827:L827,7,0),"")</f>
        <v/>
      </c>
    </row>
    <row r="828" spans="1:2" x14ac:dyDescent="0.25">
      <c r="A828">
        <f>_xlfn.IFNA(VLOOKUP("successful",Sheet1!F828:L828,7,0),"")</f>
        <v>49</v>
      </c>
      <c r="B828" t="str">
        <f>_xlfn.IFNA(VLOOKUP("failed",Sheet1!F828:L828,7,0),"")</f>
        <v/>
      </c>
    </row>
    <row r="829" spans="1:2" x14ac:dyDescent="0.25">
      <c r="A829">
        <f>_xlfn.IFNA(VLOOKUP("successful",Sheet1!F829:L829,7,0),"")</f>
        <v>11</v>
      </c>
      <c r="B829" t="str">
        <f>_xlfn.IFNA(VLOOKUP("failed",Sheet1!F829:L829,7,0),"")</f>
        <v/>
      </c>
    </row>
    <row r="830" spans="1:2" x14ac:dyDescent="0.25">
      <c r="A830">
        <f>_xlfn.IFNA(VLOOKUP("successful",Sheet1!F830:L830,7,0),"")</f>
        <v>38</v>
      </c>
      <c r="B830" t="str">
        <f>_xlfn.IFNA(VLOOKUP("failed",Sheet1!F830:L830,7,0),"")</f>
        <v/>
      </c>
    </row>
    <row r="831" spans="1:2" x14ac:dyDescent="0.25">
      <c r="A831">
        <f>_xlfn.IFNA(VLOOKUP("successful",Sheet1!F831:L831,7,0),"")</f>
        <v>16</v>
      </c>
      <c r="B831" t="str">
        <f>_xlfn.IFNA(VLOOKUP("failed",Sheet1!F831:L831,7,0),"")</f>
        <v/>
      </c>
    </row>
    <row r="832" spans="1:2" x14ac:dyDescent="0.25">
      <c r="A832">
        <f>_xlfn.IFNA(VLOOKUP("successful",Sheet1!F832:L832,7,0),"")</f>
        <v>32</v>
      </c>
      <c r="B832" t="str">
        <f>_xlfn.IFNA(VLOOKUP("failed",Sheet1!F832:L832,7,0),"")</f>
        <v/>
      </c>
    </row>
    <row r="833" spans="1:2" x14ac:dyDescent="0.25">
      <c r="A833">
        <f>_xlfn.IFNA(VLOOKUP("successful",Sheet1!F833:L833,7,0),"")</f>
        <v>20</v>
      </c>
      <c r="B833" t="str">
        <f>_xlfn.IFNA(VLOOKUP("failed",Sheet1!F833:L833,7,0),"")</f>
        <v/>
      </c>
    </row>
    <row r="834" spans="1:2" x14ac:dyDescent="0.25">
      <c r="A834">
        <f>_xlfn.IFNA(VLOOKUP("successful",Sheet1!F834:L834,7,0),"")</f>
        <v>154</v>
      </c>
      <c r="B834" t="str">
        <f>_xlfn.IFNA(VLOOKUP("failed",Sheet1!F834:L834,7,0),"")</f>
        <v/>
      </c>
    </row>
    <row r="835" spans="1:2" x14ac:dyDescent="0.25">
      <c r="A835">
        <f>_xlfn.IFNA(VLOOKUP("successful",Sheet1!F835:L835,7,0),"")</f>
        <v>41</v>
      </c>
      <c r="B835" t="str">
        <f>_xlfn.IFNA(VLOOKUP("failed",Sheet1!F835:L835,7,0),"")</f>
        <v/>
      </c>
    </row>
    <row r="836" spans="1:2" x14ac:dyDescent="0.25">
      <c r="A836">
        <f>_xlfn.IFNA(VLOOKUP("successful",Sheet1!F836:L836,7,0),"")</f>
        <v>75</v>
      </c>
      <c r="B836" t="str">
        <f>_xlfn.IFNA(VLOOKUP("failed",Sheet1!F836:L836,7,0),"")</f>
        <v/>
      </c>
    </row>
    <row r="837" spans="1:2" x14ac:dyDescent="0.25">
      <c r="A837">
        <f>_xlfn.IFNA(VLOOKUP("successful",Sheet1!F837:L837,7,0),"")</f>
        <v>40</v>
      </c>
      <c r="B837" t="str">
        <f>_xlfn.IFNA(VLOOKUP("failed",Sheet1!F837:L837,7,0),"")</f>
        <v/>
      </c>
    </row>
    <row r="838" spans="1:2" x14ac:dyDescent="0.25">
      <c r="A838">
        <f>_xlfn.IFNA(VLOOKUP("successful",Sheet1!F838:L838,7,0),"")</f>
        <v>46</v>
      </c>
      <c r="B838" t="str">
        <f>_xlfn.IFNA(VLOOKUP("failed",Sheet1!F838:L838,7,0),"")</f>
        <v/>
      </c>
    </row>
    <row r="839" spans="1:2" x14ac:dyDescent="0.25">
      <c r="A839">
        <f>_xlfn.IFNA(VLOOKUP("successful",Sheet1!F839:L839,7,0),"")</f>
        <v>62</v>
      </c>
      <c r="B839" t="str">
        <f>_xlfn.IFNA(VLOOKUP("failed",Sheet1!F839:L839,7,0),"")</f>
        <v/>
      </c>
    </row>
    <row r="840" spans="1:2" x14ac:dyDescent="0.25">
      <c r="A840">
        <f>_xlfn.IFNA(VLOOKUP("successful",Sheet1!F840:L840,7,0),"")</f>
        <v>61</v>
      </c>
      <c r="B840" t="str">
        <f>_xlfn.IFNA(VLOOKUP("failed",Sheet1!F840:L840,7,0),"")</f>
        <v/>
      </c>
    </row>
    <row r="841" spans="1:2" x14ac:dyDescent="0.25">
      <c r="A841">
        <f>_xlfn.IFNA(VLOOKUP("successful",Sheet1!F841:L841,7,0),"")</f>
        <v>96</v>
      </c>
      <c r="B841" t="str">
        <f>_xlfn.IFNA(VLOOKUP("failed",Sheet1!F841:L841,7,0),"")</f>
        <v/>
      </c>
    </row>
    <row r="842" spans="1:2" x14ac:dyDescent="0.25">
      <c r="A842">
        <f>_xlfn.IFNA(VLOOKUP("successful",Sheet1!F842:L842,7,0),"")</f>
        <v>190</v>
      </c>
      <c r="B842" t="str">
        <f>_xlfn.IFNA(VLOOKUP("failed",Sheet1!F842:L842,7,0),"")</f>
        <v/>
      </c>
    </row>
    <row r="843" spans="1:2" x14ac:dyDescent="0.25">
      <c r="A843">
        <f>_xlfn.IFNA(VLOOKUP("successful",Sheet1!F843:L843,7,0),"")</f>
        <v>94</v>
      </c>
      <c r="B843" t="str">
        <f>_xlfn.IFNA(VLOOKUP("failed",Sheet1!F843:L843,7,0),"")</f>
        <v/>
      </c>
    </row>
    <row r="844" spans="1:2" x14ac:dyDescent="0.25">
      <c r="A844">
        <f>_xlfn.IFNA(VLOOKUP("successful",Sheet1!F844:L844,7,0),"")</f>
        <v>39</v>
      </c>
      <c r="B844" t="str">
        <f>_xlfn.IFNA(VLOOKUP("failed",Sheet1!F844:L844,7,0),"")</f>
        <v/>
      </c>
    </row>
    <row r="845" spans="1:2" x14ac:dyDescent="0.25">
      <c r="A845">
        <f>_xlfn.IFNA(VLOOKUP("successful",Sheet1!F845:L845,7,0),"")</f>
        <v>127</v>
      </c>
      <c r="B845" t="str">
        <f>_xlfn.IFNA(VLOOKUP("failed",Sheet1!F845:L845,7,0),"")</f>
        <v/>
      </c>
    </row>
    <row r="846" spans="1:2" x14ac:dyDescent="0.25">
      <c r="A846">
        <f>_xlfn.IFNA(VLOOKUP("successful",Sheet1!F846:L846,7,0),"")</f>
        <v>159</v>
      </c>
      <c r="B846" t="str">
        <f>_xlfn.IFNA(VLOOKUP("failed",Sheet1!F846:L846,7,0),"")</f>
        <v/>
      </c>
    </row>
    <row r="847" spans="1:2" x14ac:dyDescent="0.25">
      <c r="A847">
        <f>_xlfn.IFNA(VLOOKUP("successful",Sheet1!F847:L847,7,0),"")</f>
        <v>177</v>
      </c>
      <c r="B847" t="str">
        <f>_xlfn.IFNA(VLOOKUP("failed",Sheet1!F847:L847,7,0),"")</f>
        <v/>
      </c>
    </row>
    <row r="848" spans="1:2" x14ac:dyDescent="0.25">
      <c r="A848">
        <f>_xlfn.IFNA(VLOOKUP("successful",Sheet1!F848:L848,7,0),"")</f>
        <v>47</v>
      </c>
      <c r="B848" t="str">
        <f>_xlfn.IFNA(VLOOKUP("failed",Sheet1!F848:L848,7,0),"")</f>
        <v/>
      </c>
    </row>
    <row r="849" spans="1:2" x14ac:dyDescent="0.25">
      <c r="A849">
        <f>_xlfn.IFNA(VLOOKUP("successful",Sheet1!F849:L849,7,0),"")</f>
        <v>1</v>
      </c>
      <c r="B849" t="str">
        <f>_xlfn.IFNA(VLOOKUP("failed",Sheet1!F849:L849,7,0),"")</f>
        <v/>
      </c>
    </row>
    <row r="850" spans="1:2" x14ac:dyDescent="0.25">
      <c r="A850">
        <f>_xlfn.IFNA(VLOOKUP("successful",Sheet1!F850:L850,7,0),"")</f>
        <v>16</v>
      </c>
      <c r="B850" t="str">
        <f>_xlfn.IFNA(VLOOKUP("failed",Sheet1!F850:L850,7,0),"")</f>
        <v/>
      </c>
    </row>
    <row r="851" spans="1:2" x14ac:dyDescent="0.25">
      <c r="A851">
        <f>_xlfn.IFNA(VLOOKUP("successful",Sheet1!F851:L851,7,0),"")</f>
        <v>115</v>
      </c>
      <c r="B851" t="str">
        <f>_xlfn.IFNA(VLOOKUP("failed",Sheet1!F851:L851,7,0),"")</f>
        <v/>
      </c>
    </row>
    <row r="852" spans="1:2" x14ac:dyDescent="0.25">
      <c r="A852">
        <f>_xlfn.IFNA(VLOOKUP("successful",Sheet1!F852:L852,7,0),"")</f>
        <v>133</v>
      </c>
      <c r="B852" t="str">
        <f>_xlfn.IFNA(VLOOKUP("failed",Sheet1!F852:L852,7,0),"")</f>
        <v/>
      </c>
    </row>
    <row r="853" spans="1:2" x14ac:dyDescent="0.25">
      <c r="A853">
        <f>_xlfn.IFNA(VLOOKUP("successful",Sheet1!F853:L853,7,0),"")</f>
        <v>70</v>
      </c>
      <c r="B853" t="str">
        <f>_xlfn.IFNA(VLOOKUP("failed",Sheet1!F853:L853,7,0),"")</f>
        <v/>
      </c>
    </row>
    <row r="854" spans="1:2" x14ac:dyDescent="0.25">
      <c r="A854">
        <f>_xlfn.IFNA(VLOOKUP("successful",Sheet1!F854:L854,7,0),"")</f>
        <v>62</v>
      </c>
      <c r="B854" t="str">
        <f>_xlfn.IFNA(VLOOKUP("failed",Sheet1!F854:L854,7,0),"")</f>
        <v/>
      </c>
    </row>
    <row r="855" spans="1:2" x14ac:dyDescent="0.25">
      <c r="A855">
        <f>_xlfn.IFNA(VLOOKUP("successful",Sheet1!F855:L855,7,0),"")</f>
        <v>10</v>
      </c>
      <c r="B855" t="str">
        <f>_xlfn.IFNA(VLOOKUP("failed",Sheet1!F855:L855,7,0),"")</f>
        <v/>
      </c>
    </row>
    <row r="856" spans="1:2" x14ac:dyDescent="0.25">
      <c r="A856">
        <f>_xlfn.IFNA(VLOOKUP("successful",Sheet1!F856:L856,7,0),"")</f>
        <v>499</v>
      </c>
      <c r="B856" t="str">
        <f>_xlfn.IFNA(VLOOKUP("failed",Sheet1!F856:L856,7,0),"")</f>
        <v/>
      </c>
    </row>
    <row r="857" spans="1:2" x14ac:dyDescent="0.25">
      <c r="A857">
        <f>_xlfn.IFNA(VLOOKUP("successful",Sheet1!F857:L857,7,0),"")</f>
        <v>47</v>
      </c>
      <c r="B857" t="str">
        <f>_xlfn.IFNA(VLOOKUP("failed",Sheet1!F857:L857,7,0),"")</f>
        <v/>
      </c>
    </row>
    <row r="858" spans="1:2" x14ac:dyDescent="0.25">
      <c r="A858">
        <f>_xlfn.IFNA(VLOOKUP("successful",Sheet1!F858:L858,7,0),"")</f>
        <v>28</v>
      </c>
      <c r="B858" t="str">
        <f>_xlfn.IFNA(VLOOKUP("failed",Sheet1!F858:L858,7,0),"")</f>
        <v/>
      </c>
    </row>
    <row r="859" spans="1:2" x14ac:dyDescent="0.25">
      <c r="A859">
        <f>_xlfn.IFNA(VLOOKUP("successful",Sheet1!F859:L859,7,0),"")</f>
        <v>24</v>
      </c>
      <c r="B859" t="str">
        <f>_xlfn.IFNA(VLOOKUP("failed",Sheet1!F859:L859,7,0),"")</f>
        <v/>
      </c>
    </row>
    <row r="860" spans="1:2" x14ac:dyDescent="0.25">
      <c r="A860">
        <f>_xlfn.IFNA(VLOOKUP("successful",Sheet1!F860:L860,7,0),"")</f>
        <v>76</v>
      </c>
      <c r="B860" t="str">
        <f>_xlfn.IFNA(VLOOKUP("failed",Sheet1!F860:L860,7,0),"")</f>
        <v/>
      </c>
    </row>
    <row r="861" spans="1:2" x14ac:dyDescent="0.25">
      <c r="A861">
        <f>_xlfn.IFNA(VLOOKUP("successful",Sheet1!F861:L861,7,0),"")</f>
        <v>98</v>
      </c>
      <c r="B861" t="str">
        <f>_xlfn.IFNA(VLOOKUP("failed",Sheet1!F861:L861,7,0),"")</f>
        <v/>
      </c>
    </row>
    <row r="862" spans="1:2" x14ac:dyDescent="0.25">
      <c r="A862" t="str">
        <f>_xlfn.IFNA(VLOOKUP("successful",Sheet1!F862:L862,7,0),"")</f>
        <v/>
      </c>
      <c r="B862">
        <f>_xlfn.IFNA(VLOOKUP("failed",Sheet1!F862:L862,7,0),"")</f>
        <v>48</v>
      </c>
    </row>
    <row r="863" spans="1:2" x14ac:dyDescent="0.25">
      <c r="A863" t="str">
        <f>_xlfn.IFNA(VLOOKUP("successful",Sheet1!F863:L863,7,0),"")</f>
        <v/>
      </c>
      <c r="B863">
        <f>_xlfn.IFNA(VLOOKUP("failed",Sheet1!F863:L863,7,0),"")</f>
        <v>2</v>
      </c>
    </row>
    <row r="864" spans="1:2" x14ac:dyDescent="0.25">
      <c r="A864" t="str">
        <f>_xlfn.IFNA(VLOOKUP("successful",Sheet1!F864:L864,7,0),"")</f>
        <v/>
      </c>
      <c r="B864">
        <f>_xlfn.IFNA(VLOOKUP("failed",Sheet1!F864:L864,7,0),"")</f>
        <v>4</v>
      </c>
    </row>
    <row r="865" spans="1:2" x14ac:dyDescent="0.25">
      <c r="A865" t="str">
        <f>_xlfn.IFNA(VLOOKUP("successful",Sheet1!F865:L865,7,0),"")</f>
        <v/>
      </c>
      <c r="B865">
        <f>_xlfn.IFNA(VLOOKUP("failed",Sheet1!F865:L865,7,0),"")</f>
        <v>5</v>
      </c>
    </row>
    <row r="866" spans="1:2" x14ac:dyDescent="0.25">
      <c r="A866" t="str">
        <f>_xlfn.IFNA(VLOOKUP("successful",Sheet1!F866:L866,7,0),"")</f>
        <v/>
      </c>
      <c r="B866">
        <f>_xlfn.IFNA(VLOOKUP("failed",Sheet1!F866:L866,7,0),"")</f>
        <v>79</v>
      </c>
    </row>
    <row r="867" spans="1:2" x14ac:dyDescent="0.25">
      <c r="A867" t="str">
        <f>_xlfn.IFNA(VLOOKUP("successful",Sheet1!F867:L867,7,0),"")</f>
        <v/>
      </c>
      <c r="B867">
        <f>_xlfn.IFNA(VLOOKUP("failed",Sheet1!F867:L867,7,0),"")</f>
        <v>2</v>
      </c>
    </row>
    <row r="868" spans="1:2" x14ac:dyDescent="0.25">
      <c r="A868" t="str">
        <f>_xlfn.IFNA(VLOOKUP("successful",Sheet1!F868:L868,7,0),"")</f>
        <v/>
      </c>
      <c r="B868">
        <f>_xlfn.IFNA(VLOOKUP("failed",Sheet1!F868:L868,7,0),"")</f>
        <v>11</v>
      </c>
    </row>
    <row r="869" spans="1:2" x14ac:dyDescent="0.25">
      <c r="A869" t="str">
        <f>_xlfn.IFNA(VLOOKUP("successful",Sheet1!F869:L869,7,0),"")</f>
        <v/>
      </c>
      <c r="B869">
        <f>_xlfn.IFNA(VLOOKUP("failed",Sheet1!F869:L869,7,0),"")</f>
        <v>11</v>
      </c>
    </row>
    <row r="870" spans="1:2" x14ac:dyDescent="0.25">
      <c r="A870" t="str">
        <f>_xlfn.IFNA(VLOOKUP("successful",Sheet1!F870:L870,7,0),"")</f>
        <v/>
      </c>
      <c r="B870">
        <f>_xlfn.IFNA(VLOOKUP("failed",Sheet1!F870:L870,7,0),"")</f>
        <v>1</v>
      </c>
    </row>
    <row r="871" spans="1:2" x14ac:dyDescent="0.25">
      <c r="A871" t="str">
        <f>_xlfn.IFNA(VLOOKUP("successful",Sheet1!F871:L871,7,0),"")</f>
        <v/>
      </c>
      <c r="B871">
        <f>_xlfn.IFNA(VLOOKUP("failed",Sheet1!F871:L871,7,0),"")</f>
        <v>3</v>
      </c>
    </row>
    <row r="872" spans="1:2" x14ac:dyDescent="0.25">
      <c r="A872" t="str">
        <f>_xlfn.IFNA(VLOOKUP("successful",Sheet1!F872:L872,7,0),"")</f>
        <v/>
      </c>
      <c r="B872">
        <f>_xlfn.IFNA(VLOOKUP("failed",Sheet1!F872:L872,7,0),"")</f>
        <v>5</v>
      </c>
    </row>
    <row r="873" spans="1:2" x14ac:dyDescent="0.25">
      <c r="A873" t="str">
        <f>_xlfn.IFNA(VLOOKUP("successful",Sheet1!F873:L873,7,0),"")</f>
        <v/>
      </c>
      <c r="B873">
        <f>_xlfn.IFNA(VLOOKUP("failed",Sheet1!F873:L873,7,0),"")</f>
        <v>12</v>
      </c>
    </row>
    <row r="874" spans="1:2" x14ac:dyDescent="0.25">
      <c r="A874" t="str">
        <f>_xlfn.IFNA(VLOOKUP("successful",Sheet1!F874:L874,7,0),"")</f>
        <v/>
      </c>
      <c r="B874">
        <f>_xlfn.IFNA(VLOOKUP("failed",Sheet1!F874:L874,7,0),"")</f>
        <v>2</v>
      </c>
    </row>
    <row r="875" spans="1:2" x14ac:dyDescent="0.25">
      <c r="A875" t="str">
        <f>_xlfn.IFNA(VLOOKUP("successful",Sheet1!F875:L875,7,0),"")</f>
        <v/>
      </c>
      <c r="B875">
        <f>_xlfn.IFNA(VLOOKUP("failed",Sheet1!F875:L875,7,0),"")</f>
        <v>5</v>
      </c>
    </row>
    <row r="876" spans="1:2" x14ac:dyDescent="0.25">
      <c r="A876" t="str">
        <f>_xlfn.IFNA(VLOOKUP("successful",Sheet1!F876:L876,7,0),"")</f>
        <v/>
      </c>
      <c r="B876">
        <f>_xlfn.IFNA(VLOOKUP("failed",Sheet1!F876:L876,7,0),"")</f>
        <v>21</v>
      </c>
    </row>
    <row r="877" spans="1:2" x14ac:dyDescent="0.25">
      <c r="A877" t="str">
        <f>_xlfn.IFNA(VLOOKUP("successful",Sheet1!F877:L877,7,0),"")</f>
        <v/>
      </c>
      <c r="B877">
        <f>_xlfn.IFNA(VLOOKUP("failed",Sheet1!F877:L877,7,0),"")</f>
        <v>0</v>
      </c>
    </row>
    <row r="878" spans="1:2" x14ac:dyDescent="0.25">
      <c r="A878" t="str">
        <f>_xlfn.IFNA(VLOOKUP("successful",Sheet1!F878:L878,7,0),"")</f>
        <v/>
      </c>
      <c r="B878">
        <f>_xlfn.IFNA(VLOOKUP("failed",Sheet1!F878:L878,7,0),"")</f>
        <v>45</v>
      </c>
    </row>
    <row r="879" spans="1:2" x14ac:dyDescent="0.25">
      <c r="A879" t="str">
        <f>_xlfn.IFNA(VLOOKUP("successful",Sheet1!F879:L879,7,0),"")</f>
        <v/>
      </c>
      <c r="B879">
        <f>_xlfn.IFNA(VLOOKUP("failed",Sheet1!F879:L879,7,0),"")</f>
        <v>29</v>
      </c>
    </row>
    <row r="880" spans="1:2" x14ac:dyDescent="0.25">
      <c r="A880" t="str">
        <f>_xlfn.IFNA(VLOOKUP("successful",Sheet1!F880:L880,7,0),"")</f>
        <v/>
      </c>
      <c r="B880">
        <f>_xlfn.IFNA(VLOOKUP("failed",Sheet1!F880:L880,7,0),"")</f>
        <v>2</v>
      </c>
    </row>
    <row r="881" spans="1:2" x14ac:dyDescent="0.25">
      <c r="A881" t="str">
        <f>_xlfn.IFNA(VLOOKUP("successful",Sheet1!F881:L881,7,0),"")</f>
        <v/>
      </c>
      <c r="B881">
        <f>_xlfn.IFNA(VLOOKUP("failed",Sheet1!F881:L881,7,0),"")</f>
        <v>30</v>
      </c>
    </row>
    <row r="882" spans="1:2" x14ac:dyDescent="0.25">
      <c r="A882" t="str">
        <f>_xlfn.IFNA(VLOOKUP("successful",Sheet1!F882:L882,7,0),"")</f>
        <v/>
      </c>
      <c r="B882">
        <f>_xlfn.IFNA(VLOOKUP("failed",Sheet1!F882:L882,7,0),"")</f>
        <v>8</v>
      </c>
    </row>
    <row r="883" spans="1:2" x14ac:dyDescent="0.25">
      <c r="A883" t="str">
        <f>_xlfn.IFNA(VLOOKUP("successful",Sheet1!F883:L883,7,0),"")</f>
        <v/>
      </c>
      <c r="B883">
        <f>_xlfn.IFNA(VLOOKUP("failed",Sheet1!F883:L883,7,0),"")</f>
        <v>1</v>
      </c>
    </row>
    <row r="884" spans="1:2" x14ac:dyDescent="0.25">
      <c r="A884" t="str">
        <f>_xlfn.IFNA(VLOOKUP("successful",Sheet1!F884:L884,7,0),"")</f>
        <v/>
      </c>
      <c r="B884">
        <f>_xlfn.IFNA(VLOOKUP("failed",Sheet1!F884:L884,7,0),"")</f>
        <v>14</v>
      </c>
    </row>
    <row r="885" spans="1:2" x14ac:dyDescent="0.25">
      <c r="A885" t="str">
        <f>_xlfn.IFNA(VLOOKUP("successful",Sheet1!F885:L885,7,0),"")</f>
        <v/>
      </c>
      <c r="B885">
        <f>_xlfn.IFNA(VLOOKUP("failed",Sheet1!F885:L885,7,0),"")</f>
        <v>24</v>
      </c>
    </row>
    <row r="886" spans="1:2" x14ac:dyDescent="0.25">
      <c r="A886" t="str">
        <f>_xlfn.IFNA(VLOOKUP("successful",Sheet1!F886:L886,7,0),"")</f>
        <v/>
      </c>
      <c r="B886">
        <f>_xlfn.IFNA(VLOOKUP("failed",Sheet1!F886:L886,7,0),"")</f>
        <v>2</v>
      </c>
    </row>
    <row r="887" spans="1:2" x14ac:dyDescent="0.25">
      <c r="A887" t="str">
        <f>_xlfn.IFNA(VLOOKUP("successful",Sheet1!F887:L887,7,0),"")</f>
        <v/>
      </c>
      <c r="B887">
        <f>_xlfn.IFNA(VLOOKUP("failed",Sheet1!F887:L887,7,0),"")</f>
        <v>21</v>
      </c>
    </row>
    <row r="888" spans="1:2" x14ac:dyDescent="0.25">
      <c r="A888" t="str">
        <f>_xlfn.IFNA(VLOOKUP("successful",Sheet1!F888:L888,7,0),"")</f>
        <v/>
      </c>
      <c r="B888">
        <f>_xlfn.IFNA(VLOOKUP("failed",Sheet1!F888:L888,7,0),"")</f>
        <v>7</v>
      </c>
    </row>
    <row r="889" spans="1:2" x14ac:dyDescent="0.25">
      <c r="A889" t="str">
        <f>_xlfn.IFNA(VLOOKUP("successful",Sheet1!F889:L889,7,0),"")</f>
        <v/>
      </c>
      <c r="B889">
        <f>_xlfn.IFNA(VLOOKUP("failed",Sheet1!F889:L889,7,0),"")</f>
        <v>0</v>
      </c>
    </row>
    <row r="890" spans="1:2" x14ac:dyDescent="0.25">
      <c r="A890" t="str">
        <f>_xlfn.IFNA(VLOOKUP("successful",Sheet1!F890:L890,7,0),"")</f>
        <v/>
      </c>
      <c r="B890">
        <f>_xlfn.IFNA(VLOOKUP("failed",Sheet1!F890:L890,7,0),"")</f>
        <v>4</v>
      </c>
    </row>
    <row r="891" spans="1:2" x14ac:dyDescent="0.25">
      <c r="A891" t="str">
        <f>_xlfn.IFNA(VLOOKUP("successful",Sheet1!F891:L891,7,0),"")</f>
        <v/>
      </c>
      <c r="B891">
        <f>_xlfn.IFNA(VLOOKUP("failed",Sheet1!F891:L891,7,0),"")</f>
        <v>32</v>
      </c>
    </row>
    <row r="892" spans="1:2" x14ac:dyDescent="0.25">
      <c r="A892" t="str">
        <f>_xlfn.IFNA(VLOOKUP("successful",Sheet1!F892:L892,7,0),"")</f>
        <v/>
      </c>
      <c r="B892">
        <f>_xlfn.IFNA(VLOOKUP("failed",Sheet1!F892:L892,7,0),"")</f>
        <v>4</v>
      </c>
    </row>
    <row r="893" spans="1:2" x14ac:dyDescent="0.25">
      <c r="A893" t="str">
        <f>_xlfn.IFNA(VLOOKUP("successful",Sheet1!F893:L893,7,0),"")</f>
        <v/>
      </c>
      <c r="B893">
        <f>_xlfn.IFNA(VLOOKUP("failed",Sheet1!F893:L893,7,0),"")</f>
        <v>9</v>
      </c>
    </row>
    <row r="894" spans="1:2" x14ac:dyDescent="0.25">
      <c r="A894" t="str">
        <f>_xlfn.IFNA(VLOOKUP("successful",Sheet1!F894:L894,7,0),"")</f>
        <v/>
      </c>
      <c r="B894">
        <f>_xlfn.IFNA(VLOOKUP("failed",Sheet1!F894:L894,7,0),"")</f>
        <v>17</v>
      </c>
    </row>
    <row r="895" spans="1:2" x14ac:dyDescent="0.25">
      <c r="A895" t="str">
        <f>_xlfn.IFNA(VLOOKUP("successful",Sheet1!F895:L895,7,0),"")</f>
        <v/>
      </c>
      <c r="B895">
        <f>_xlfn.IFNA(VLOOKUP("failed",Sheet1!F895:L895,7,0),"")</f>
        <v>5</v>
      </c>
    </row>
    <row r="896" spans="1:2" x14ac:dyDescent="0.25">
      <c r="A896" t="str">
        <f>_xlfn.IFNA(VLOOKUP("successful",Sheet1!F896:L896,7,0),"")</f>
        <v/>
      </c>
      <c r="B896">
        <f>_xlfn.IFNA(VLOOKUP("failed",Sheet1!F896:L896,7,0),"")</f>
        <v>53</v>
      </c>
    </row>
    <row r="897" spans="1:2" x14ac:dyDescent="0.25">
      <c r="A897" t="str">
        <f>_xlfn.IFNA(VLOOKUP("successful",Sheet1!F897:L897,7,0),"")</f>
        <v/>
      </c>
      <c r="B897">
        <f>_xlfn.IFNA(VLOOKUP("failed",Sheet1!F897:L897,7,0),"")</f>
        <v>7</v>
      </c>
    </row>
    <row r="898" spans="1:2" x14ac:dyDescent="0.25">
      <c r="A898" t="str">
        <f>_xlfn.IFNA(VLOOKUP("successful",Sheet1!F898:L898,7,0),"")</f>
        <v/>
      </c>
      <c r="B898">
        <f>_xlfn.IFNA(VLOOKUP("failed",Sheet1!F898:L898,7,0),"")</f>
        <v>72</v>
      </c>
    </row>
    <row r="899" spans="1:2" x14ac:dyDescent="0.25">
      <c r="A899" t="str">
        <f>_xlfn.IFNA(VLOOKUP("successful",Sheet1!F899:L899,7,0),"")</f>
        <v/>
      </c>
      <c r="B899">
        <f>_xlfn.IFNA(VLOOKUP("failed",Sheet1!F899:L899,7,0),"")</f>
        <v>0</v>
      </c>
    </row>
    <row r="900" spans="1:2" x14ac:dyDescent="0.25">
      <c r="A900" t="str">
        <f>_xlfn.IFNA(VLOOKUP("successful",Sheet1!F900:L900,7,0),"")</f>
        <v/>
      </c>
      <c r="B900">
        <f>_xlfn.IFNA(VLOOKUP("failed",Sheet1!F900:L900,7,0),"")</f>
        <v>2</v>
      </c>
    </row>
    <row r="901" spans="1:2" x14ac:dyDescent="0.25">
      <c r="A901" t="str">
        <f>_xlfn.IFNA(VLOOKUP("successful",Sheet1!F901:L901,7,0),"")</f>
        <v/>
      </c>
      <c r="B901">
        <f>_xlfn.IFNA(VLOOKUP("failed",Sheet1!F901:L901,7,0),"")</f>
        <v>8</v>
      </c>
    </row>
    <row r="902" spans="1:2" x14ac:dyDescent="0.25">
      <c r="A902" t="str">
        <f>_xlfn.IFNA(VLOOKUP("successful",Sheet1!F902:L902,7,0),"")</f>
        <v/>
      </c>
      <c r="B902">
        <f>_xlfn.IFNA(VLOOKUP("failed",Sheet1!F902:L902,7,0),"")</f>
        <v>2</v>
      </c>
    </row>
    <row r="903" spans="1:2" x14ac:dyDescent="0.25">
      <c r="A903" t="str">
        <f>_xlfn.IFNA(VLOOKUP("successful",Sheet1!F903:L903,7,0),"")</f>
        <v/>
      </c>
      <c r="B903">
        <f>_xlfn.IFNA(VLOOKUP("failed",Sheet1!F903:L903,7,0),"")</f>
        <v>0</v>
      </c>
    </row>
    <row r="904" spans="1:2" x14ac:dyDescent="0.25">
      <c r="A904" t="str">
        <f>_xlfn.IFNA(VLOOKUP("successful",Sheet1!F904:L904,7,0),"")</f>
        <v/>
      </c>
      <c r="B904">
        <f>_xlfn.IFNA(VLOOKUP("failed",Sheet1!F904:L904,7,0),"")</f>
        <v>3</v>
      </c>
    </row>
    <row r="905" spans="1:2" x14ac:dyDescent="0.25">
      <c r="A905" t="str">
        <f>_xlfn.IFNA(VLOOKUP("successful",Sheet1!F905:L905,7,0),"")</f>
        <v/>
      </c>
      <c r="B905">
        <f>_xlfn.IFNA(VLOOKUP("failed",Sheet1!F905:L905,7,0),"")</f>
        <v>4</v>
      </c>
    </row>
    <row r="906" spans="1:2" x14ac:dyDescent="0.25">
      <c r="A906" t="str">
        <f>_xlfn.IFNA(VLOOKUP("successful",Sheet1!F906:L906,7,0),"")</f>
        <v/>
      </c>
      <c r="B906">
        <f>_xlfn.IFNA(VLOOKUP("failed",Sheet1!F906:L906,7,0),"")</f>
        <v>3</v>
      </c>
    </row>
    <row r="907" spans="1:2" x14ac:dyDescent="0.25">
      <c r="A907" t="str">
        <f>_xlfn.IFNA(VLOOKUP("successful",Sheet1!F907:L907,7,0),"")</f>
        <v/>
      </c>
      <c r="B907">
        <f>_xlfn.IFNA(VLOOKUP("failed",Sheet1!F907:L907,7,0),"")</f>
        <v>6</v>
      </c>
    </row>
    <row r="908" spans="1:2" x14ac:dyDescent="0.25">
      <c r="A908" t="str">
        <f>_xlfn.IFNA(VLOOKUP("successful",Sheet1!F908:L908,7,0),"")</f>
        <v/>
      </c>
      <c r="B908">
        <f>_xlfn.IFNA(VLOOKUP("failed",Sheet1!F908:L908,7,0),"")</f>
        <v>0</v>
      </c>
    </row>
    <row r="909" spans="1:2" x14ac:dyDescent="0.25">
      <c r="A909" t="str">
        <f>_xlfn.IFNA(VLOOKUP("successful",Sheet1!F909:L909,7,0),"")</f>
        <v/>
      </c>
      <c r="B909">
        <f>_xlfn.IFNA(VLOOKUP("failed",Sheet1!F909:L909,7,0),"")</f>
        <v>0</v>
      </c>
    </row>
    <row r="910" spans="1:2" x14ac:dyDescent="0.25">
      <c r="A910" t="str">
        <f>_xlfn.IFNA(VLOOKUP("successful",Sheet1!F910:L910,7,0),"")</f>
        <v/>
      </c>
      <c r="B910">
        <f>_xlfn.IFNA(VLOOKUP("failed",Sheet1!F910:L910,7,0),"")</f>
        <v>0</v>
      </c>
    </row>
    <row r="911" spans="1:2" x14ac:dyDescent="0.25">
      <c r="A911" t="str">
        <f>_xlfn.IFNA(VLOOKUP("successful",Sheet1!F911:L911,7,0),"")</f>
        <v/>
      </c>
      <c r="B911">
        <f>_xlfn.IFNA(VLOOKUP("failed",Sheet1!F911:L911,7,0),"")</f>
        <v>8</v>
      </c>
    </row>
    <row r="912" spans="1:2" x14ac:dyDescent="0.25">
      <c r="A912" t="str">
        <f>_xlfn.IFNA(VLOOKUP("successful",Sheet1!F912:L912,7,0),"")</f>
        <v/>
      </c>
      <c r="B912">
        <f>_xlfn.IFNA(VLOOKUP("failed",Sheet1!F912:L912,7,0),"")</f>
        <v>5</v>
      </c>
    </row>
    <row r="913" spans="1:2" x14ac:dyDescent="0.25">
      <c r="A913" t="str">
        <f>_xlfn.IFNA(VLOOKUP("successful",Sheet1!F913:L913,7,0),"")</f>
        <v/>
      </c>
      <c r="B913">
        <f>_xlfn.IFNA(VLOOKUP("failed",Sheet1!F913:L913,7,0),"")</f>
        <v>0</v>
      </c>
    </row>
    <row r="914" spans="1:2" x14ac:dyDescent="0.25">
      <c r="A914" t="str">
        <f>_xlfn.IFNA(VLOOKUP("successful",Sheet1!F914:L914,7,0),"")</f>
        <v/>
      </c>
      <c r="B914">
        <f>_xlfn.IFNA(VLOOKUP("failed",Sheet1!F914:L914,7,0),"")</f>
        <v>2</v>
      </c>
    </row>
    <row r="915" spans="1:2" x14ac:dyDescent="0.25">
      <c r="A915" t="str">
        <f>_xlfn.IFNA(VLOOKUP("successful",Sheet1!F915:L915,7,0),"")</f>
        <v/>
      </c>
      <c r="B915">
        <f>_xlfn.IFNA(VLOOKUP("failed",Sheet1!F915:L915,7,0),"")</f>
        <v>24</v>
      </c>
    </row>
    <row r="916" spans="1:2" x14ac:dyDescent="0.25">
      <c r="A916" t="str">
        <f>_xlfn.IFNA(VLOOKUP("successful",Sheet1!F916:L916,7,0),"")</f>
        <v/>
      </c>
      <c r="B916">
        <f>_xlfn.IFNA(VLOOKUP("failed",Sheet1!F916:L916,7,0),"")</f>
        <v>0</v>
      </c>
    </row>
    <row r="917" spans="1:2" x14ac:dyDescent="0.25">
      <c r="A917" t="str">
        <f>_xlfn.IFNA(VLOOKUP("successful",Sheet1!F917:L917,7,0),"")</f>
        <v/>
      </c>
      <c r="B917">
        <f>_xlfn.IFNA(VLOOKUP("failed",Sheet1!F917:L917,7,0),"")</f>
        <v>9</v>
      </c>
    </row>
    <row r="918" spans="1:2" x14ac:dyDescent="0.25">
      <c r="A918" t="str">
        <f>_xlfn.IFNA(VLOOKUP("successful",Sheet1!F918:L918,7,0),"")</f>
        <v/>
      </c>
      <c r="B918">
        <f>_xlfn.IFNA(VLOOKUP("failed",Sheet1!F918:L918,7,0),"")</f>
        <v>0</v>
      </c>
    </row>
    <row r="919" spans="1:2" x14ac:dyDescent="0.25">
      <c r="A919" t="str">
        <f>_xlfn.IFNA(VLOOKUP("successful",Sheet1!F919:L919,7,0),"")</f>
        <v/>
      </c>
      <c r="B919">
        <f>_xlfn.IFNA(VLOOKUP("failed",Sheet1!F919:L919,7,0),"")</f>
        <v>1</v>
      </c>
    </row>
    <row r="920" spans="1:2" x14ac:dyDescent="0.25">
      <c r="A920" t="str">
        <f>_xlfn.IFNA(VLOOKUP("successful",Sheet1!F920:L920,7,0),"")</f>
        <v/>
      </c>
      <c r="B920">
        <f>_xlfn.IFNA(VLOOKUP("failed",Sheet1!F920:L920,7,0),"")</f>
        <v>10</v>
      </c>
    </row>
    <row r="921" spans="1:2" x14ac:dyDescent="0.25">
      <c r="A921" t="str">
        <f>_xlfn.IFNA(VLOOKUP("successful",Sheet1!F921:L921,7,0),"")</f>
        <v/>
      </c>
      <c r="B921">
        <f>_xlfn.IFNA(VLOOKUP("failed",Sheet1!F921:L921,7,0),"")</f>
        <v>1</v>
      </c>
    </row>
    <row r="922" spans="1:2" x14ac:dyDescent="0.25">
      <c r="A922" t="str">
        <f>_xlfn.IFNA(VLOOKUP("successful",Sheet1!F922:L922,7,0),"")</f>
        <v/>
      </c>
      <c r="B922">
        <f>_xlfn.IFNA(VLOOKUP("failed",Sheet1!F922:L922,7,0),"")</f>
        <v>0</v>
      </c>
    </row>
    <row r="923" spans="1:2" x14ac:dyDescent="0.25">
      <c r="A923" t="str">
        <f>_xlfn.IFNA(VLOOKUP("successful",Sheet1!F923:L923,7,0),"")</f>
        <v/>
      </c>
      <c r="B923">
        <f>_xlfn.IFNA(VLOOKUP("failed",Sheet1!F923:L923,7,0),"")</f>
        <v>20</v>
      </c>
    </row>
    <row r="924" spans="1:2" x14ac:dyDescent="0.25">
      <c r="A924" t="str">
        <f>_xlfn.IFNA(VLOOKUP("successful",Sheet1!F924:L924,7,0),"")</f>
        <v/>
      </c>
      <c r="B924">
        <f>_xlfn.IFNA(VLOOKUP("failed",Sheet1!F924:L924,7,0),"")</f>
        <v>30</v>
      </c>
    </row>
    <row r="925" spans="1:2" x14ac:dyDescent="0.25">
      <c r="A925" t="str">
        <f>_xlfn.IFNA(VLOOKUP("successful",Sheet1!F925:L925,7,0),"")</f>
        <v/>
      </c>
      <c r="B925">
        <f>_xlfn.IFNA(VLOOKUP("failed",Sheet1!F925:L925,7,0),"")</f>
        <v>6</v>
      </c>
    </row>
    <row r="926" spans="1:2" x14ac:dyDescent="0.25">
      <c r="A926" t="str">
        <f>_xlfn.IFNA(VLOOKUP("successful",Sheet1!F926:L926,7,0),"")</f>
        <v/>
      </c>
      <c r="B926">
        <f>_xlfn.IFNA(VLOOKUP("failed",Sheet1!F926:L926,7,0),"")</f>
        <v>15</v>
      </c>
    </row>
    <row r="927" spans="1:2" x14ac:dyDescent="0.25">
      <c r="A927" t="str">
        <f>_xlfn.IFNA(VLOOKUP("successful",Sheet1!F927:L927,7,0),"")</f>
        <v/>
      </c>
      <c r="B927">
        <f>_xlfn.IFNA(VLOOKUP("failed",Sheet1!F927:L927,7,0),"")</f>
        <v>5</v>
      </c>
    </row>
    <row r="928" spans="1:2" x14ac:dyDescent="0.25">
      <c r="A928" t="str">
        <f>_xlfn.IFNA(VLOOKUP("successful",Sheet1!F928:L928,7,0),"")</f>
        <v/>
      </c>
      <c r="B928">
        <f>_xlfn.IFNA(VLOOKUP("failed",Sheet1!F928:L928,7,0),"")</f>
        <v>0</v>
      </c>
    </row>
    <row r="929" spans="1:2" x14ac:dyDescent="0.25">
      <c r="A929" t="str">
        <f>_xlfn.IFNA(VLOOKUP("successful",Sheet1!F929:L929,7,0),"")</f>
        <v/>
      </c>
      <c r="B929">
        <f>_xlfn.IFNA(VLOOKUP("failed",Sheet1!F929:L929,7,0),"")</f>
        <v>0</v>
      </c>
    </row>
    <row r="930" spans="1:2" x14ac:dyDescent="0.25">
      <c r="A930" t="str">
        <f>_xlfn.IFNA(VLOOKUP("successful",Sheet1!F930:L930,7,0),"")</f>
        <v/>
      </c>
      <c r="B930">
        <f>_xlfn.IFNA(VLOOKUP("failed",Sheet1!F930:L930,7,0),"")</f>
        <v>28</v>
      </c>
    </row>
    <row r="931" spans="1:2" x14ac:dyDescent="0.25">
      <c r="A931" t="str">
        <f>_xlfn.IFNA(VLOOKUP("successful",Sheet1!F931:L931,7,0),"")</f>
        <v/>
      </c>
      <c r="B931">
        <f>_xlfn.IFNA(VLOOKUP("failed",Sheet1!F931:L931,7,0),"")</f>
        <v>0</v>
      </c>
    </row>
    <row r="932" spans="1:2" x14ac:dyDescent="0.25">
      <c r="A932" t="str">
        <f>_xlfn.IFNA(VLOOKUP("successful",Sheet1!F932:L932,7,0),"")</f>
        <v/>
      </c>
      <c r="B932">
        <f>_xlfn.IFNA(VLOOKUP("failed",Sheet1!F932:L932,7,0),"")</f>
        <v>5</v>
      </c>
    </row>
    <row r="933" spans="1:2" x14ac:dyDescent="0.25">
      <c r="A933" t="str">
        <f>_xlfn.IFNA(VLOOKUP("successful",Sheet1!F933:L933,7,0),"")</f>
        <v/>
      </c>
      <c r="B933">
        <f>_xlfn.IFNA(VLOOKUP("failed",Sheet1!F933:L933,7,0),"")</f>
        <v>7</v>
      </c>
    </row>
    <row r="934" spans="1:2" x14ac:dyDescent="0.25">
      <c r="A934" t="str">
        <f>_xlfn.IFNA(VLOOKUP("successful",Sheet1!F934:L934,7,0),"")</f>
        <v/>
      </c>
      <c r="B934">
        <f>_xlfn.IFNA(VLOOKUP("failed",Sheet1!F934:L934,7,0),"")</f>
        <v>30</v>
      </c>
    </row>
    <row r="935" spans="1:2" x14ac:dyDescent="0.25">
      <c r="A935" t="str">
        <f>_xlfn.IFNA(VLOOKUP("successful",Sheet1!F935:L935,7,0),"")</f>
        <v/>
      </c>
      <c r="B935">
        <f>_xlfn.IFNA(VLOOKUP("failed",Sheet1!F935:L935,7,0),"")</f>
        <v>2</v>
      </c>
    </row>
    <row r="936" spans="1:2" x14ac:dyDescent="0.25">
      <c r="A936" t="str">
        <f>_xlfn.IFNA(VLOOKUP("successful",Sheet1!F936:L936,7,0),"")</f>
        <v/>
      </c>
      <c r="B936">
        <f>_xlfn.IFNA(VLOOKUP("failed",Sheet1!F936:L936,7,0),"")</f>
        <v>30</v>
      </c>
    </row>
    <row r="937" spans="1:2" x14ac:dyDescent="0.25">
      <c r="A937" t="str">
        <f>_xlfn.IFNA(VLOOKUP("successful",Sheet1!F937:L937,7,0),"")</f>
        <v/>
      </c>
      <c r="B937">
        <f>_xlfn.IFNA(VLOOKUP("failed",Sheet1!F937:L937,7,0),"")</f>
        <v>2</v>
      </c>
    </row>
    <row r="938" spans="1:2" x14ac:dyDescent="0.25">
      <c r="A938" t="str">
        <f>_xlfn.IFNA(VLOOKUP("successful",Sheet1!F938:L938,7,0),"")</f>
        <v/>
      </c>
      <c r="B938">
        <f>_xlfn.IFNA(VLOOKUP("failed",Sheet1!F938:L938,7,0),"")</f>
        <v>0</v>
      </c>
    </row>
    <row r="939" spans="1:2" x14ac:dyDescent="0.25">
      <c r="A939" t="str">
        <f>_xlfn.IFNA(VLOOKUP("successful",Sheet1!F939:L939,7,0),"")</f>
        <v/>
      </c>
      <c r="B939">
        <f>_xlfn.IFNA(VLOOKUP("failed",Sheet1!F939:L939,7,0),"")</f>
        <v>2</v>
      </c>
    </row>
    <row r="940" spans="1:2" x14ac:dyDescent="0.25">
      <c r="A940" t="str">
        <f>_xlfn.IFNA(VLOOKUP("successful",Sheet1!F940:L940,7,0),"")</f>
        <v/>
      </c>
      <c r="B940">
        <f>_xlfn.IFNA(VLOOKUP("failed",Sheet1!F940:L940,7,0),"")</f>
        <v>1</v>
      </c>
    </row>
    <row r="941" spans="1:2" x14ac:dyDescent="0.25">
      <c r="A941" t="str">
        <f>_xlfn.IFNA(VLOOKUP("successful",Sheet1!F941:L941,7,0),"")</f>
        <v/>
      </c>
      <c r="B941">
        <f>_xlfn.IFNA(VLOOKUP("failed",Sheet1!F941:L941,7,0),"")</f>
        <v>2</v>
      </c>
    </row>
    <row r="942" spans="1:2" x14ac:dyDescent="0.25">
      <c r="A942" t="str">
        <f>_xlfn.IFNA(VLOOKUP("successful",Sheet1!F942:L942,7,0),"")</f>
        <v/>
      </c>
      <c r="B942">
        <f>_xlfn.IFNA(VLOOKUP("failed",Sheet1!F942:L942,7,0),"")</f>
        <v>14</v>
      </c>
    </row>
    <row r="943" spans="1:2" x14ac:dyDescent="0.25">
      <c r="A943" t="str">
        <f>_xlfn.IFNA(VLOOKUP("successful",Sheet1!F943:L943,7,0),"")</f>
        <v/>
      </c>
      <c r="B943">
        <f>_xlfn.IFNA(VLOOKUP("failed",Sheet1!F943:L943,7,0),"")</f>
        <v>31</v>
      </c>
    </row>
    <row r="944" spans="1:2" x14ac:dyDescent="0.25">
      <c r="A944" t="str">
        <f>_xlfn.IFNA(VLOOKUP("successful",Sheet1!F944:L944,7,0),"")</f>
        <v/>
      </c>
      <c r="B944">
        <f>_xlfn.IFNA(VLOOKUP("failed",Sheet1!F944:L944,7,0),"")</f>
        <v>16</v>
      </c>
    </row>
    <row r="945" spans="1:2" x14ac:dyDescent="0.25">
      <c r="A945" t="str">
        <f>_xlfn.IFNA(VLOOKUP("successful",Sheet1!F945:L945,7,0),"")</f>
        <v/>
      </c>
      <c r="B945">
        <f>_xlfn.IFNA(VLOOKUP("failed",Sheet1!F945:L945,7,0),"")</f>
        <v>12</v>
      </c>
    </row>
    <row r="946" spans="1:2" x14ac:dyDescent="0.25">
      <c r="A946" t="str">
        <f>_xlfn.IFNA(VLOOKUP("successful",Sheet1!F946:L946,7,0),"")</f>
        <v/>
      </c>
      <c r="B946">
        <f>_xlfn.IFNA(VLOOKUP("failed",Sheet1!F946:L946,7,0),"")</f>
        <v>96</v>
      </c>
    </row>
    <row r="947" spans="1:2" x14ac:dyDescent="0.25">
      <c r="A947" t="str">
        <f>_xlfn.IFNA(VLOOKUP("successful",Sheet1!F947:L947,7,0),"")</f>
        <v/>
      </c>
      <c r="B947">
        <f>_xlfn.IFNA(VLOOKUP("failed",Sheet1!F947:L947,7,0),"")</f>
        <v>16</v>
      </c>
    </row>
    <row r="948" spans="1:2" x14ac:dyDescent="0.25">
      <c r="A948" t="str">
        <f>_xlfn.IFNA(VLOOKUP("successful",Sheet1!F948:L948,7,0),"")</f>
        <v/>
      </c>
      <c r="B948">
        <f>_xlfn.IFNA(VLOOKUP("failed",Sheet1!F948:L948,7,0),"")</f>
        <v>5</v>
      </c>
    </row>
    <row r="949" spans="1:2" x14ac:dyDescent="0.25">
      <c r="A949" t="str">
        <f>_xlfn.IFNA(VLOOKUP("successful",Sheet1!F949:L949,7,0),"")</f>
        <v/>
      </c>
      <c r="B949">
        <f>_xlfn.IFNA(VLOOKUP("failed",Sheet1!F949:L949,7,0),"")</f>
        <v>0</v>
      </c>
    </row>
    <row r="950" spans="1:2" x14ac:dyDescent="0.25">
      <c r="A950" t="str">
        <f>_xlfn.IFNA(VLOOKUP("successful",Sheet1!F950:L950,7,0),"")</f>
        <v/>
      </c>
      <c r="B950">
        <f>_xlfn.IFNA(VLOOKUP("failed",Sheet1!F950:L950,7,0),"")</f>
        <v>8</v>
      </c>
    </row>
    <row r="951" spans="1:2" x14ac:dyDescent="0.25">
      <c r="A951" t="str">
        <f>_xlfn.IFNA(VLOOKUP("successful",Sheet1!F951:L951,7,0),"")</f>
        <v/>
      </c>
      <c r="B951">
        <f>_xlfn.IFNA(VLOOKUP("failed",Sheet1!F951:L951,7,0),"")</f>
        <v>7</v>
      </c>
    </row>
    <row r="952" spans="1:2" x14ac:dyDescent="0.25">
      <c r="A952" t="str">
        <f>_xlfn.IFNA(VLOOKUP("successful",Sheet1!F952:L952,7,0),"")</f>
        <v/>
      </c>
      <c r="B952">
        <f>_xlfn.IFNA(VLOOKUP("failed",Sheet1!F952:L952,7,0),"")</f>
        <v>24</v>
      </c>
    </row>
    <row r="953" spans="1:2" x14ac:dyDescent="0.25">
      <c r="A953" t="str">
        <f>_xlfn.IFNA(VLOOKUP("successful",Sheet1!F953:L953,7,0),"")</f>
        <v/>
      </c>
      <c r="B953">
        <f>_xlfn.IFNA(VLOOKUP("failed",Sheet1!F953:L953,7,0),"")</f>
        <v>121</v>
      </c>
    </row>
    <row r="954" spans="1:2" x14ac:dyDescent="0.25">
      <c r="A954" t="str">
        <f>_xlfn.IFNA(VLOOKUP("successful",Sheet1!F954:L954,7,0),"")</f>
        <v/>
      </c>
      <c r="B954">
        <f>_xlfn.IFNA(VLOOKUP("failed",Sheet1!F954:L954,7,0),"")</f>
        <v>196</v>
      </c>
    </row>
    <row r="955" spans="1:2" x14ac:dyDescent="0.25">
      <c r="A955" t="str">
        <f>_xlfn.IFNA(VLOOKUP("successful",Sheet1!F955:L955,7,0),"")</f>
        <v/>
      </c>
      <c r="B955">
        <f>_xlfn.IFNA(VLOOKUP("failed",Sheet1!F955:L955,7,0),"")</f>
        <v>5</v>
      </c>
    </row>
    <row r="956" spans="1:2" x14ac:dyDescent="0.25">
      <c r="A956" t="str">
        <f>_xlfn.IFNA(VLOOKUP("successful",Sheet1!F956:L956,7,0),"")</f>
        <v/>
      </c>
      <c r="B956">
        <f>_xlfn.IFNA(VLOOKUP("failed",Sheet1!F956:L956,7,0),"")</f>
        <v>73</v>
      </c>
    </row>
    <row r="957" spans="1:2" x14ac:dyDescent="0.25">
      <c r="A957" t="str">
        <f>_xlfn.IFNA(VLOOKUP("successful",Sheet1!F957:L957,7,0),"")</f>
        <v/>
      </c>
      <c r="B957">
        <f>_xlfn.IFNA(VLOOKUP("failed",Sheet1!F957:L957,7,0),"")</f>
        <v>93</v>
      </c>
    </row>
    <row r="958" spans="1:2" x14ac:dyDescent="0.25">
      <c r="A958" t="str">
        <f>_xlfn.IFNA(VLOOKUP("successful",Sheet1!F958:L958,7,0),"")</f>
        <v/>
      </c>
      <c r="B958">
        <f>_xlfn.IFNA(VLOOKUP("failed",Sheet1!F958:L958,7,0),"")</f>
        <v>17</v>
      </c>
    </row>
    <row r="959" spans="1:2" x14ac:dyDescent="0.25">
      <c r="A959" t="str">
        <f>_xlfn.IFNA(VLOOKUP("successful",Sheet1!F959:L959,7,0),"")</f>
        <v/>
      </c>
      <c r="B959">
        <f>_xlfn.IFNA(VLOOKUP("failed",Sheet1!F959:L959,7,0),"")</f>
        <v>7</v>
      </c>
    </row>
    <row r="960" spans="1:2" x14ac:dyDescent="0.25">
      <c r="A960" t="str">
        <f>_xlfn.IFNA(VLOOKUP("successful",Sheet1!F960:L960,7,0),"")</f>
        <v/>
      </c>
      <c r="B960">
        <f>_xlfn.IFNA(VLOOKUP("failed",Sheet1!F960:L960,7,0),"")</f>
        <v>17</v>
      </c>
    </row>
    <row r="961" spans="1:2" x14ac:dyDescent="0.25">
      <c r="A961" t="str">
        <f>_xlfn.IFNA(VLOOKUP("successful",Sheet1!F961:L961,7,0),"")</f>
        <v/>
      </c>
      <c r="B961">
        <f>_xlfn.IFNA(VLOOKUP("failed",Sheet1!F961:L961,7,0),"")</f>
        <v>171</v>
      </c>
    </row>
    <row r="962" spans="1:2" x14ac:dyDescent="0.25">
      <c r="A962" t="str">
        <f>_xlfn.IFNA(VLOOKUP("successful",Sheet1!F962:L962,7,0),"")</f>
        <v/>
      </c>
      <c r="B962">
        <f>_xlfn.IFNA(VLOOKUP("failed",Sheet1!F962:L962,7,0),"")</f>
        <v>188</v>
      </c>
    </row>
    <row r="963" spans="1:2" x14ac:dyDescent="0.25">
      <c r="A963" t="str">
        <f>_xlfn.IFNA(VLOOKUP("successful",Sheet1!F963:L963,7,0),"")</f>
        <v/>
      </c>
      <c r="B963">
        <f>_xlfn.IFNA(VLOOKUP("failed",Sheet1!F963:L963,7,0),"")</f>
        <v>110</v>
      </c>
    </row>
    <row r="964" spans="1:2" x14ac:dyDescent="0.25">
      <c r="A964" t="str">
        <f>_xlfn.IFNA(VLOOKUP("successful",Sheet1!F964:L964,7,0),"")</f>
        <v/>
      </c>
      <c r="B964">
        <f>_xlfn.IFNA(VLOOKUP("failed",Sheet1!F964:L964,7,0),"")</f>
        <v>37</v>
      </c>
    </row>
    <row r="965" spans="1:2" x14ac:dyDescent="0.25">
      <c r="A965" t="str">
        <f>_xlfn.IFNA(VLOOKUP("successful",Sheet1!F965:L965,7,0),"")</f>
        <v/>
      </c>
      <c r="B965">
        <f>_xlfn.IFNA(VLOOKUP("failed",Sheet1!F965:L965,7,0),"")</f>
        <v>9</v>
      </c>
    </row>
    <row r="966" spans="1:2" x14ac:dyDescent="0.25">
      <c r="A966" t="str">
        <f>_xlfn.IFNA(VLOOKUP("successful",Sheet1!F966:L966,7,0),"")</f>
        <v/>
      </c>
      <c r="B966">
        <f>_xlfn.IFNA(VLOOKUP("failed",Sheet1!F966:L966,7,0),"")</f>
        <v>29</v>
      </c>
    </row>
    <row r="967" spans="1:2" x14ac:dyDescent="0.25">
      <c r="A967" t="str">
        <f>_xlfn.IFNA(VLOOKUP("successful",Sheet1!F967:L967,7,0),"")</f>
        <v/>
      </c>
      <c r="B967">
        <f>_xlfn.IFNA(VLOOKUP("failed",Sheet1!F967:L967,7,0),"")</f>
        <v>6</v>
      </c>
    </row>
    <row r="968" spans="1:2" x14ac:dyDescent="0.25">
      <c r="A968" t="str">
        <f>_xlfn.IFNA(VLOOKUP("successful",Sheet1!F968:L968,7,0),"")</f>
        <v/>
      </c>
      <c r="B968">
        <f>_xlfn.IFNA(VLOOKUP("failed",Sheet1!F968:L968,7,0),"")</f>
        <v>30</v>
      </c>
    </row>
    <row r="969" spans="1:2" x14ac:dyDescent="0.25">
      <c r="A969" t="str">
        <f>_xlfn.IFNA(VLOOKUP("successful",Sheet1!F969:L969,7,0),"")</f>
        <v/>
      </c>
      <c r="B969">
        <f>_xlfn.IFNA(VLOOKUP("failed",Sheet1!F969:L969,7,0),"")</f>
        <v>81</v>
      </c>
    </row>
    <row r="970" spans="1:2" x14ac:dyDescent="0.25">
      <c r="A970" t="str">
        <f>_xlfn.IFNA(VLOOKUP("successful",Sheet1!F970:L970,7,0),"")</f>
        <v/>
      </c>
      <c r="B970">
        <f>_xlfn.IFNA(VLOOKUP("failed",Sheet1!F970:L970,7,0),"")</f>
        <v>4</v>
      </c>
    </row>
    <row r="971" spans="1:2" x14ac:dyDescent="0.25">
      <c r="A971" t="str">
        <f>_xlfn.IFNA(VLOOKUP("successful",Sheet1!F971:L971,7,0),"")</f>
        <v/>
      </c>
      <c r="B971">
        <f>_xlfn.IFNA(VLOOKUP("failed",Sheet1!F971:L971,7,0),"")</f>
        <v>11</v>
      </c>
    </row>
    <row r="972" spans="1:2" x14ac:dyDescent="0.25">
      <c r="A972" t="str">
        <f>_xlfn.IFNA(VLOOKUP("successful",Sheet1!F972:L972,7,0),"")</f>
        <v/>
      </c>
      <c r="B972">
        <f>_xlfn.IFNA(VLOOKUP("failed",Sheet1!F972:L972,7,0),"")</f>
        <v>14</v>
      </c>
    </row>
    <row r="973" spans="1:2" x14ac:dyDescent="0.25">
      <c r="A973" t="str">
        <f>_xlfn.IFNA(VLOOKUP("successful",Sheet1!F973:L973,7,0),"")</f>
        <v/>
      </c>
      <c r="B973">
        <f>_xlfn.IFNA(VLOOKUP("failed",Sheet1!F973:L973,7,0),"")</f>
        <v>5</v>
      </c>
    </row>
    <row r="974" spans="1:2" x14ac:dyDescent="0.25">
      <c r="A974" t="str">
        <f>_xlfn.IFNA(VLOOKUP("successful",Sheet1!F974:L974,7,0),"")</f>
        <v/>
      </c>
      <c r="B974">
        <f>_xlfn.IFNA(VLOOKUP("failed",Sheet1!F974:L974,7,0),"")</f>
        <v>45</v>
      </c>
    </row>
    <row r="975" spans="1:2" x14ac:dyDescent="0.25">
      <c r="A975" t="str">
        <f>_xlfn.IFNA(VLOOKUP("successful",Sheet1!F975:L975,7,0),"")</f>
        <v/>
      </c>
      <c r="B975">
        <f>_xlfn.IFNA(VLOOKUP("failed",Sheet1!F975:L975,7,0),"")</f>
        <v>8</v>
      </c>
    </row>
    <row r="976" spans="1:2" x14ac:dyDescent="0.25">
      <c r="A976" t="str">
        <f>_xlfn.IFNA(VLOOKUP("successful",Sheet1!F976:L976,7,0),"")</f>
        <v/>
      </c>
      <c r="B976">
        <f>_xlfn.IFNA(VLOOKUP("failed",Sheet1!F976:L976,7,0),"")</f>
        <v>3</v>
      </c>
    </row>
    <row r="977" spans="1:2" x14ac:dyDescent="0.25">
      <c r="A977" t="str">
        <f>_xlfn.IFNA(VLOOKUP("successful",Sheet1!F977:L977,7,0),"")</f>
        <v/>
      </c>
      <c r="B977">
        <f>_xlfn.IFNA(VLOOKUP("failed",Sheet1!F977:L977,7,0),"")</f>
        <v>24</v>
      </c>
    </row>
    <row r="978" spans="1:2" x14ac:dyDescent="0.25">
      <c r="A978" t="str">
        <f>_xlfn.IFNA(VLOOKUP("successful",Sheet1!F978:L978,7,0),"")</f>
        <v/>
      </c>
      <c r="B978">
        <f>_xlfn.IFNA(VLOOKUP("failed",Sheet1!F978:L978,7,0),"")</f>
        <v>18</v>
      </c>
    </row>
    <row r="979" spans="1:2" x14ac:dyDescent="0.25">
      <c r="A979" t="str">
        <f>_xlfn.IFNA(VLOOKUP("successful",Sheet1!F979:L979,7,0),"")</f>
        <v/>
      </c>
      <c r="B979">
        <f>_xlfn.IFNA(VLOOKUP("failed",Sheet1!F979:L979,7,0),"")</f>
        <v>12</v>
      </c>
    </row>
    <row r="980" spans="1:2" x14ac:dyDescent="0.25">
      <c r="A980" t="str">
        <f>_xlfn.IFNA(VLOOKUP("successful",Sheet1!F980:L980,7,0),"")</f>
        <v/>
      </c>
      <c r="B980">
        <f>_xlfn.IFNA(VLOOKUP("failed",Sheet1!F980:L980,7,0),"")</f>
        <v>123</v>
      </c>
    </row>
    <row r="981" spans="1:2" x14ac:dyDescent="0.25">
      <c r="A981" t="str">
        <f>_xlfn.IFNA(VLOOKUP("successful",Sheet1!F981:L981,7,0),"")</f>
        <v/>
      </c>
      <c r="B981">
        <f>_xlfn.IFNA(VLOOKUP("failed",Sheet1!F981:L981,7,0),"")</f>
        <v>96</v>
      </c>
    </row>
    <row r="982" spans="1:2" x14ac:dyDescent="0.25">
      <c r="A982" t="str">
        <f>_xlfn.IFNA(VLOOKUP("successful",Sheet1!F982:L982,7,0),"")</f>
        <v/>
      </c>
      <c r="B982">
        <f>_xlfn.IFNA(VLOOKUP("failed",Sheet1!F982:L982,7,0),"")</f>
        <v>31</v>
      </c>
    </row>
    <row r="983" spans="1:2" x14ac:dyDescent="0.25">
      <c r="A983" t="str">
        <f>_xlfn.IFNA(VLOOKUP("successful",Sheet1!F983:L983,7,0),"")</f>
        <v/>
      </c>
      <c r="B983">
        <f>_xlfn.IFNA(VLOOKUP("failed",Sheet1!F983:L983,7,0),"")</f>
        <v>4</v>
      </c>
    </row>
    <row r="984" spans="1:2" x14ac:dyDescent="0.25">
      <c r="A984" t="str">
        <f>_xlfn.IFNA(VLOOKUP("successful",Sheet1!F984:L984,7,0),"")</f>
        <v/>
      </c>
      <c r="B984">
        <f>_xlfn.IFNA(VLOOKUP("failed",Sheet1!F984:L984,7,0),"")</f>
        <v>3</v>
      </c>
    </row>
    <row r="985" spans="1:2" x14ac:dyDescent="0.25">
      <c r="A985" t="str">
        <f>_xlfn.IFNA(VLOOKUP("successful",Sheet1!F985:L985,7,0),"")</f>
        <v/>
      </c>
      <c r="B985">
        <f>_xlfn.IFNA(VLOOKUP("failed",Sheet1!F985:L985,7,0),"")</f>
        <v>179</v>
      </c>
    </row>
    <row r="986" spans="1:2" x14ac:dyDescent="0.25">
      <c r="A986" t="str">
        <f>_xlfn.IFNA(VLOOKUP("successful",Sheet1!F986:L986,7,0),"")</f>
        <v/>
      </c>
      <c r="B986">
        <f>_xlfn.IFNA(VLOOKUP("failed",Sheet1!F986:L986,7,0),"")</f>
        <v>3</v>
      </c>
    </row>
    <row r="987" spans="1:2" x14ac:dyDescent="0.25">
      <c r="A987" t="str">
        <f>_xlfn.IFNA(VLOOKUP("successful",Sheet1!F987:L987,7,0),"")</f>
        <v/>
      </c>
      <c r="B987">
        <f>_xlfn.IFNA(VLOOKUP("failed",Sheet1!F987:L987,7,0),"")</f>
        <v>23</v>
      </c>
    </row>
    <row r="988" spans="1:2" x14ac:dyDescent="0.25">
      <c r="A988" t="str">
        <f>_xlfn.IFNA(VLOOKUP("successful",Sheet1!F988:L988,7,0),"")</f>
        <v/>
      </c>
      <c r="B988">
        <f>_xlfn.IFNA(VLOOKUP("failed",Sheet1!F988:L988,7,0),"")</f>
        <v>23</v>
      </c>
    </row>
    <row r="989" spans="1:2" x14ac:dyDescent="0.25">
      <c r="A989" t="str">
        <f>_xlfn.IFNA(VLOOKUP("successful",Sheet1!F989:L989,7,0),"")</f>
        <v/>
      </c>
      <c r="B989">
        <f>_xlfn.IFNA(VLOOKUP("failed",Sheet1!F989:L989,7,0),"")</f>
        <v>41</v>
      </c>
    </row>
    <row r="990" spans="1:2" x14ac:dyDescent="0.25">
      <c r="A990" t="str">
        <f>_xlfn.IFNA(VLOOKUP("successful",Sheet1!F990:L990,7,0),"")</f>
        <v/>
      </c>
      <c r="B990">
        <f>_xlfn.IFNA(VLOOKUP("failed",Sheet1!F990:L990,7,0),"")</f>
        <v>0</v>
      </c>
    </row>
    <row r="991" spans="1:2" x14ac:dyDescent="0.25">
      <c r="A991" t="str">
        <f>_xlfn.IFNA(VLOOKUP("successful",Sheet1!F991:L991,7,0),"")</f>
        <v/>
      </c>
      <c r="B991">
        <f>_xlfn.IFNA(VLOOKUP("failed",Sheet1!F991:L991,7,0),"")</f>
        <v>32</v>
      </c>
    </row>
    <row r="992" spans="1:2" x14ac:dyDescent="0.25">
      <c r="A992" t="str">
        <f>_xlfn.IFNA(VLOOKUP("successful",Sheet1!F992:L992,7,0),"")</f>
        <v/>
      </c>
      <c r="B992">
        <f>_xlfn.IFNA(VLOOKUP("failed",Sheet1!F992:L992,7,0),"")</f>
        <v>2</v>
      </c>
    </row>
    <row r="993" spans="1:2" x14ac:dyDescent="0.25">
      <c r="A993" t="str">
        <f>_xlfn.IFNA(VLOOKUP("successful",Sheet1!F993:L993,7,0),"")</f>
        <v/>
      </c>
      <c r="B993">
        <f>_xlfn.IFNA(VLOOKUP("failed",Sheet1!F993:L993,7,0),"")</f>
        <v>7</v>
      </c>
    </row>
    <row r="994" spans="1:2" x14ac:dyDescent="0.25">
      <c r="A994" t="str">
        <f>_xlfn.IFNA(VLOOKUP("successful",Sheet1!F994:L994,7,0),"")</f>
        <v/>
      </c>
      <c r="B994">
        <f>_xlfn.IFNA(VLOOKUP("failed",Sheet1!F994:L994,7,0),"")</f>
        <v>4</v>
      </c>
    </row>
    <row r="995" spans="1:2" x14ac:dyDescent="0.25">
      <c r="A995" t="str">
        <f>_xlfn.IFNA(VLOOKUP("successful",Sheet1!F995:L995,7,0),"")</f>
        <v/>
      </c>
      <c r="B995">
        <f>_xlfn.IFNA(VLOOKUP("failed",Sheet1!F995:L995,7,0),"")</f>
        <v>196</v>
      </c>
    </row>
    <row r="996" spans="1:2" x14ac:dyDescent="0.25">
      <c r="A996" t="str">
        <f>_xlfn.IFNA(VLOOKUP("successful",Sheet1!F996:L996,7,0),"")</f>
        <v/>
      </c>
      <c r="B996">
        <f>_xlfn.IFNA(VLOOKUP("failed",Sheet1!F996:L996,7,0),"")</f>
        <v>11</v>
      </c>
    </row>
    <row r="997" spans="1:2" x14ac:dyDescent="0.25">
      <c r="A997" t="str">
        <f>_xlfn.IFNA(VLOOKUP("successful",Sheet1!F997:L997,7,0),"")</f>
        <v/>
      </c>
      <c r="B997">
        <f>_xlfn.IFNA(VLOOKUP("failed",Sheet1!F997:L997,7,0),"")</f>
        <v>9</v>
      </c>
    </row>
    <row r="998" spans="1:2" x14ac:dyDescent="0.25">
      <c r="A998" t="str">
        <f>_xlfn.IFNA(VLOOKUP("successful",Sheet1!F998:L998,7,0),"")</f>
        <v/>
      </c>
      <c r="B998">
        <f>_xlfn.IFNA(VLOOKUP("failed",Sheet1!F998:L998,7,0),"")</f>
        <v>5</v>
      </c>
    </row>
    <row r="999" spans="1:2" x14ac:dyDescent="0.25">
      <c r="A999" t="str">
        <f>_xlfn.IFNA(VLOOKUP("successful",Sheet1!F999:L999,7,0),"")</f>
        <v/>
      </c>
      <c r="B999">
        <f>_xlfn.IFNA(VLOOKUP("failed",Sheet1!F999:L999,7,0),"")</f>
        <v>8</v>
      </c>
    </row>
    <row r="1000" spans="1:2" x14ac:dyDescent="0.25">
      <c r="A1000" t="str">
        <f>_xlfn.IFNA(VLOOKUP("successful",Sheet1!F1000:L1000,7,0),"")</f>
        <v/>
      </c>
      <c r="B1000">
        <f>_xlfn.IFNA(VLOOKUP("failed",Sheet1!F1000:L1000,7,0),"")</f>
        <v>229</v>
      </c>
    </row>
    <row r="1001" spans="1:2" x14ac:dyDescent="0.25">
      <c r="A1001" t="str">
        <f>_xlfn.IFNA(VLOOKUP("successful",Sheet1!F1001:L1001,7,0),"")</f>
        <v/>
      </c>
      <c r="B1001">
        <f>_xlfn.IFNA(VLOOKUP("failed",Sheet1!F1001:L1001,7,0),"")</f>
        <v>40</v>
      </c>
    </row>
    <row r="1002" spans="1:2" x14ac:dyDescent="0.25">
      <c r="A1002" t="str">
        <f>_xlfn.IFNA(VLOOKUP("successful",Sheet1!F1002:L1002,7,0),"")</f>
        <v/>
      </c>
      <c r="B1002" t="str">
        <f>_xlfn.IFNA(VLOOKUP("failed",Sheet1!F1002:L1002,7,0),"")</f>
        <v/>
      </c>
    </row>
    <row r="1003" spans="1:2" x14ac:dyDescent="0.25">
      <c r="A1003" t="str">
        <f>_xlfn.IFNA(VLOOKUP("successful",Sheet1!F1003:L1003,7,0),"")</f>
        <v/>
      </c>
      <c r="B1003" t="str">
        <f>_xlfn.IFNA(VLOOKUP("failed",Sheet1!F1003:L1003,7,0),"")</f>
        <v/>
      </c>
    </row>
    <row r="1004" spans="1:2" x14ac:dyDescent="0.25">
      <c r="A1004" t="str">
        <f>_xlfn.IFNA(VLOOKUP("successful",Sheet1!F1004:L1004,7,0),"")</f>
        <v/>
      </c>
      <c r="B1004" t="str">
        <f>_xlfn.IFNA(VLOOKUP("failed",Sheet1!F1004:L1004,7,0),"")</f>
        <v/>
      </c>
    </row>
    <row r="1005" spans="1:2" x14ac:dyDescent="0.25">
      <c r="A1005" t="str">
        <f>_xlfn.IFNA(VLOOKUP("successful",Sheet1!F1005:L1005,7,0),"")</f>
        <v/>
      </c>
      <c r="B1005" t="str">
        <f>_xlfn.IFNA(VLOOKUP("failed",Sheet1!F1005:L1005,7,0),"")</f>
        <v/>
      </c>
    </row>
    <row r="1006" spans="1:2" x14ac:dyDescent="0.25">
      <c r="A1006" t="str">
        <f>_xlfn.IFNA(VLOOKUP("successful",Sheet1!F1006:L1006,7,0),"")</f>
        <v/>
      </c>
      <c r="B1006" t="str">
        <f>_xlfn.IFNA(VLOOKUP("failed",Sheet1!F1006:L1006,7,0),"")</f>
        <v/>
      </c>
    </row>
    <row r="1007" spans="1:2" x14ac:dyDescent="0.25">
      <c r="A1007" t="str">
        <f>_xlfn.IFNA(VLOOKUP("successful",Sheet1!F1007:L1007,7,0),"")</f>
        <v/>
      </c>
      <c r="B1007" t="str">
        <f>_xlfn.IFNA(VLOOKUP("failed",Sheet1!F1007:L1007,7,0),"")</f>
        <v/>
      </c>
    </row>
    <row r="1008" spans="1:2" x14ac:dyDescent="0.25">
      <c r="A1008" t="str">
        <f>_xlfn.IFNA(VLOOKUP("successful",Sheet1!F1008:L1008,7,0),"")</f>
        <v/>
      </c>
      <c r="B1008" t="str">
        <f>_xlfn.IFNA(VLOOKUP("failed",Sheet1!F1008:L1008,7,0),"")</f>
        <v/>
      </c>
    </row>
    <row r="1009" spans="1:2" x14ac:dyDescent="0.25">
      <c r="A1009" t="str">
        <f>_xlfn.IFNA(VLOOKUP("successful",Sheet1!F1009:L1009,7,0),"")</f>
        <v/>
      </c>
      <c r="B1009" t="str">
        <f>_xlfn.IFNA(VLOOKUP("failed",Sheet1!F1009:L1009,7,0),"")</f>
        <v/>
      </c>
    </row>
    <row r="1010" spans="1:2" x14ac:dyDescent="0.25">
      <c r="A1010" t="str">
        <f>_xlfn.IFNA(VLOOKUP("successful",Sheet1!F1010:L1010,7,0),"")</f>
        <v/>
      </c>
      <c r="B1010" t="str">
        <f>_xlfn.IFNA(VLOOKUP("failed",Sheet1!F1010:L1010,7,0),"")</f>
        <v/>
      </c>
    </row>
    <row r="1011" spans="1:2" x14ac:dyDescent="0.25">
      <c r="A1011" t="str">
        <f>_xlfn.IFNA(VLOOKUP("successful",Sheet1!F1011:L1011,7,0),"")</f>
        <v/>
      </c>
      <c r="B1011" t="str">
        <f>_xlfn.IFNA(VLOOKUP("failed",Sheet1!F1011:L1011,7,0),"")</f>
        <v/>
      </c>
    </row>
    <row r="1012" spans="1:2" x14ac:dyDescent="0.25">
      <c r="A1012" t="str">
        <f>_xlfn.IFNA(VLOOKUP("successful",Sheet1!F1012:L1012,7,0),"")</f>
        <v/>
      </c>
      <c r="B1012" t="str">
        <f>_xlfn.IFNA(VLOOKUP("failed",Sheet1!F1012:L1012,7,0),"")</f>
        <v/>
      </c>
    </row>
    <row r="1013" spans="1:2" x14ac:dyDescent="0.25">
      <c r="A1013" t="str">
        <f>_xlfn.IFNA(VLOOKUP("successful",Sheet1!F1013:L1013,7,0),"")</f>
        <v/>
      </c>
      <c r="B1013" t="str">
        <f>_xlfn.IFNA(VLOOKUP("failed",Sheet1!F1013:L1013,7,0),"")</f>
        <v/>
      </c>
    </row>
    <row r="1014" spans="1:2" x14ac:dyDescent="0.25">
      <c r="A1014" t="str">
        <f>_xlfn.IFNA(VLOOKUP("successful",Sheet1!F1014:L1014,7,0),"")</f>
        <v/>
      </c>
      <c r="B1014" t="str">
        <f>_xlfn.IFNA(VLOOKUP("failed",Sheet1!F1014:L1014,7,0),"")</f>
        <v/>
      </c>
    </row>
    <row r="1015" spans="1:2" x14ac:dyDescent="0.25">
      <c r="A1015" t="str">
        <f>_xlfn.IFNA(VLOOKUP("successful",Sheet1!F1015:L1015,7,0),"")</f>
        <v/>
      </c>
      <c r="B1015" t="str">
        <f>_xlfn.IFNA(VLOOKUP("failed",Sheet1!F1015:L1015,7,0),"")</f>
        <v/>
      </c>
    </row>
    <row r="1016" spans="1:2" x14ac:dyDescent="0.25">
      <c r="A1016" t="str">
        <f>_xlfn.IFNA(VLOOKUP("successful",Sheet1!F1016:L1016,7,0),"")</f>
        <v/>
      </c>
      <c r="B1016" t="str">
        <f>_xlfn.IFNA(VLOOKUP("failed",Sheet1!F1016:L1016,7,0),"")</f>
        <v/>
      </c>
    </row>
    <row r="1017" spans="1:2" x14ac:dyDescent="0.25">
      <c r="A1017" t="str">
        <f>_xlfn.IFNA(VLOOKUP("successful",Sheet1!F1017:L1017,7,0),"")</f>
        <v/>
      </c>
      <c r="B1017" t="str">
        <f>_xlfn.IFNA(VLOOKUP("failed",Sheet1!F1017:L1017,7,0),"")</f>
        <v/>
      </c>
    </row>
    <row r="1018" spans="1:2" x14ac:dyDescent="0.25">
      <c r="A1018" t="str">
        <f>_xlfn.IFNA(VLOOKUP("successful",Sheet1!F1018:L1018,7,0),"")</f>
        <v/>
      </c>
      <c r="B1018" t="str">
        <f>_xlfn.IFNA(VLOOKUP("failed",Sheet1!F1018:L1018,7,0),"")</f>
        <v/>
      </c>
    </row>
    <row r="1019" spans="1:2" x14ac:dyDescent="0.25">
      <c r="A1019" t="str">
        <f>_xlfn.IFNA(VLOOKUP("successful",Sheet1!F1019:L1019,7,0),"")</f>
        <v/>
      </c>
      <c r="B1019" t="str">
        <f>_xlfn.IFNA(VLOOKUP("failed",Sheet1!F1019:L1019,7,0),"")</f>
        <v/>
      </c>
    </row>
    <row r="1020" spans="1:2" x14ac:dyDescent="0.25">
      <c r="A1020" t="str">
        <f>_xlfn.IFNA(VLOOKUP("successful",Sheet1!F1020:L1020,7,0),"")</f>
        <v/>
      </c>
      <c r="B1020" t="str">
        <f>_xlfn.IFNA(VLOOKUP("failed",Sheet1!F1020:L1020,7,0),"")</f>
        <v/>
      </c>
    </row>
    <row r="1021" spans="1:2" x14ac:dyDescent="0.25">
      <c r="A1021" t="str">
        <f>_xlfn.IFNA(VLOOKUP("successful",Sheet1!F1021:L1021,7,0),"")</f>
        <v/>
      </c>
      <c r="B1021" t="str">
        <f>_xlfn.IFNA(VLOOKUP("failed",Sheet1!F1021:L1021,7,0),"")</f>
        <v/>
      </c>
    </row>
    <row r="1022" spans="1:2" x14ac:dyDescent="0.25">
      <c r="A1022">
        <f>_xlfn.IFNA(VLOOKUP("successful",Sheet1!F1022:L1022,7,0),"")</f>
        <v>30</v>
      </c>
      <c r="B1022" t="str">
        <f>_xlfn.IFNA(VLOOKUP("failed",Sheet1!F1022:L1022,7,0),"")</f>
        <v/>
      </c>
    </row>
    <row r="1023" spans="1:2" x14ac:dyDescent="0.25">
      <c r="A1023">
        <f>_xlfn.IFNA(VLOOKUP("successful",Sheet1!F1023:L1023,7,0),"")</f>
        <v>478</v>
      </c>
      <c r="B1023" t="str">
        <f>_xlfn.IFNA(VLOOKUP("failed",Sheet1!F1023:L1023,7,0),"")</f>
        <v/>
      </c>
    </row>
    <row r="1024" spans="1:2" x14ac:dyDescent="0.25">
      <c r="A1024">
        <f>_xlfn.IFNA(VLOOKUP("successful",Sheet1!F1024:L1024,7,0),"")</f>
        <v>74</v>
      </c>
      <c r="B1024" t="str">
        <f>_xlfn.IFNA(VLOOKUP("failed",Sheet1!F1024:L1024,7,0),"")</f>
        <v/>
      </c>
    </row>
    <row r="1025" spans="1:2" x14ac:dyDescent="0.25">
      <c r="A1025">
        <f>_xlfn.IFNA(VLOOKUP("successful",Sheet1!F1025:L1025,7,0),"")</f>
        <v>131</v>
      </c>
      <c r="B1025" t="str">
        <f>_xlfn.IFNA(VLOOKUP("failed",Sheet1!F1025:L1025,7,0),"")</f>
        <v/>
      </c>
    </row>
    <row r="1026" spans="1:2" x14ac:dyDescent="0.25">
      <c r="A1026">
        <f>_xlfn.IFNA(VLOOKUP("successful",Sheet1!F1026:L1026,7,0),"")</f>
        <v>61</v>
      </c>
      <c r="B1026" t="str">
        <f>_xlfn.IFNA(VLOOKUP("failed",Sheet1!F1026:L1026,7,0),"")</f>
        <v/>
      </c>
    </row>
    <row r="1027" spans="1:2" x14ac:dyDescent="0.25">
      <c r="A1027">
        <f>_xlfn.IFNA(VLOOKUP("successful",Sheet1!F1027:L1027,7,0),"")</f>
        <v>1071</v>
      </c>
      <c r="B1027" t="str">
        <f>_xlfn.IFNA(VLOOKUP("failed",Sheet1!F1027:L1027,7,0),"")</f>
        <v/>
      </c>
    </row>
    <row r="1028" spans="1:2" x14ac:dyDescent="0.25">
      <c r="A1028">
        <f>_xlfn.IFNA(VLOOKUP("successful",Sheet1!F1028:L1028,7,0),"")</f>
        <v>122</v>
      </c>
      <c r="B1028" t="str">
        <f>_xlfn.IFNA(VLOOKUP("failed",Sheet1!F1028:L1028,7,0),"")</f>
        <v/>
      </c>
    </row>
    <row r="1029" spans="1:2" x14ac:dyDescent="0.25">
      <c r="A1029">
        <f>_xlfn.IFNA(VLOOKUP("successful",Sheet1!F1029:L1029,7,0),"")</f>
        <v>111</v>
      </c>
      <c r="B1029" t="str">
        <f>_xlfn.IFNA(VLOOKUP("failed",Sheet1!F1029:L1029,7,0),"")</f>
        <v/>
      </c>
    </row>
    <row r="1030" spans="1:2" x14ac:dyDescent="0.25">
      <c r="A1030">
        <f>_xlfn.IFNA(VLOOKUP("successful",Sheet1!F1030:L1030,7,0),"")</f>
        <v>255</v>
      </c>
      <c r="B1030" t="str">
        <f>_xlfn.IFNA(VLOOKUP("failed",Sheet1!F1030:L1030,7,0),"")</f>
        <v/>
      </c>
    </row>
    <row r="1031" spans="1:2" x14ac:dyDescent="0.25">
      <c r="A1031">
        <f>_xlfn.IFNA(VLOOKUP("successful",Sheet1!F1031:L1031,7,0),"")</f>
        <v>141</v>
      </c>
      <c r="B1031" t="str">
        <f>_xlfn.IFNA(VLOOKUP("failed",Sheet1!F1031:L1031,7,0),"")</f>
        <v/>
      </c>
    </row>
    <row r="1032" spans="1:2" x14ac:dyDescent="0.25">
      <c r="A1032">
        <f>_xlfn.IFNA(VLOOKUP("successful",Sheet1!F1032:L1032,7,0),"")</f>
        <v>159</v>
      </c>
      <c r="B1032" t="str">
        <f>_xlfn.IFNA(VLOOKUP("failed",Sheet1!F1032:L1032,7,0),"")</f>
        <v/>
      </c>
    </row>
    <row r="1033" spans="1:2" x14ac:dyDescent="0.25">
      <c r="A1033">
        <f>_xlfn.IFNA(VLOOKUP("successful",Sheet1!F1033:L1033,7,0),"")</f>
        <v>99</v>
      </c>
      <c r="B1033" t="str">
        <f>_xlfn.IFNA(VLOOKUP("failed",Sheet1!F1033:L1033,7,0),"")</f>
        <v/>
      </c>
    </row>
    <row r="1034" spans="1:2" x14ac:dyDescent="0.25">
      <c r="A1034">
        <f>_xlfn.IFNA(VLOOKUP("successful",Sheet1!F1034:L1034,7,0),"")</f>
        <v>96</v>
      </c>
      <c r="B1034" t="str">
        <f>_xlfn.IFNA(VLOOKUP("failed",Sheet1!F1034:L1034,7,0),"")</f>
        <v/>
      </c>
    </row>
    <row r="1035" spans="1:2" x14ac:dyDescent="0.25">
      <c r="A1035">
        <f>_xlfn.IFNA(VLOOKUP("successful",Sheet1!F1035:L1035,7,0),"")</f>
        <v>27</v>
      </c>
      <c r="B1035" t="str">
        <f>_xlfn.IFNA(VLOOKUP("failed",Sheet1!F1035:L1035,7,0),"")</f>
        <v/>
      </c>
    </row>
    <row r="1036" spans="1:2" x14ac:dyDescent="0.25">
      <c r="A1036">
        <f>_xlfn.IFNA(VLOOKUP("successful",Sheet1!F1036:L1036,7,0),"")</f>
        <v>166</v>
      </c>
      <c r="B1036" t="str">
        <f>_xlfn.IFNA(VLOOKUP("failed",Sheet1!F1036:L1036,7,0),"")</f>
        <v/>
      </c>
    </row>
    <row r="1037" spans="1:2" x14ac:dyDescent="0.25">
      <c r="A1037">
        <f>_xlfn.IFNA(VLOOKUP("successful",Sheet1!F1037:L1037,7,0),"")</f>
        <v>76</v>
      </c>
      <c r="B1037" t="str">
        <f>_xlfn.IFNA(VLOOKUP("failed",Sheet1!F1037:L1037,7,0),"")</f>
        <v/>
      </c>
    </row>
    <row r="1038" spans="1:2" x14ac:dyDescent="0.25">
      <c r="A1038">
        <f>_xlfn.IFNA(VLOOKUP("successful",Sheet1!F1038:L1038,7,0),"")</f>
        <v>211</v>
      </c>
      <c r="B1038" t="str">
        <f>_xlfn.IFNA(VLOOKUP("failed",Sheet1!F1038:L1038,7,0),"")</f>
        <v/>
      </c>
    </row>
    <row r="1039" spans="1:2" x14ac:dyDescent="0.25">
      <c r="A1039">
        <f>_xlfn.IFNA(VLOOKUP("successful",Sheet1!F1039:L1039,7,0),"")</f>
        <v>21</v>
      </c>
      <c r="B1039" t="str">
        <f>_xlfn.IFNA(VLOOKUP("failed",Sheet1!F1039:L1039,7,0),"")</f>
        <v/>
      </c>
    </row>
    <row r="1040" spans="1:2" x14ac:dyDescent="0.25">
      <c r="A1040">
        <f>_xlfn.IFNA(VLOOKUP("successful",Sheet1!F1040:L1040,7,0),"")</f>
        <v>61</v>
      </c>
      <c r="B1040" t="str">
        <f>_xlfn.IFNA(VLOOKUP("failed",Sheet1!F1040:L1040,7,0),"")</f>
        <v/>
      </c>
    </row>
    <row r="1041" spans="1:2" x14ac:dyDescent="0.25">
      <c r="A1041">
        <f>_xlfn.IFNA(VLOOKUP("successful",Sheet1!F1041:L1041,7,0),"")</f>
        <v>30</v>
      </c>
      <c r="B1041" t="str">
        <f>_xlfn.IFNA(VLOOKUP("failed",Sheet1!F1041:L1041,7,0),"")</f>
        <v/>
      </c>
    </row>
    <row r="1042" spans="1:2" x14ac:dyDescent="0.25">
      <c r="A1042" t="str">
        <f>_xlfn.IFNA(VLOOKUP("successful",Sheet1!F1042:L1042,7,0),"")</f>
        <v/>
      </c>
      <c r="B1042" t="str">
        <f>_xlfn.IFNA(VLOOKUP("failed",Sheet1!F1042:L1042,7,0),"")</f>
        <v/>
      </c>
    </row>
    <row r="1043" spans="1:2" x14ac:dyDescent="0.25">
      <c r="A1043" t="str">
        <f>_xlfn.IFNA(VLOOKUP("successful",Sheet1!F1043:L1043,7,0),"")</f>
        <v/>
      </c>
      <c r="B1043" t="str">
        <f>_xlfn.IFNA(VLOOKUP("failed",Sheet1!F1043:L1043,7,0),"")</f>
        <v/>
      </c>
    </row>
    <row r="1044" spans="1:2" x14ac:dyDescent="0.25">
      <c r="A1044" t="str">
        <f>_xlfn.IFNA(VLOOKUP("successful",Sheet1!F1044:L1044,7,0),"")</f>
        <v/>
      </c>
      <c r="B1044" t="str">
        <f>_xlfn.IFNA(VLOOKUP("failed",Sheet1!F1044:L1044,7,0),"")</f>
        <v/>
      </c>
    </row>
    <row r="1045" spans="1:2" x14ac:dyDescent="0.25">
      <c r="A1045" t="str">
        <f>_xlfn.IFNA(VLOOKUP("successful",Sheet1!F1045:L1045,7,0),"")</f>
        <v/>
      </c>
      <c r="B1045" t="str">
        <f>_xlfn.IFNA(VLOOKUP("failed",Sheet1!F1045:L1045,7,0),"")</f>
        <v/>
      </c>
    </row>
    <row r="1046" spans="1:2" x14ac:dyDescent="0.25">
      <c r="A1046" t="str">
        <f>_xlfn.IFNA(VLOOKUP("successful",Sheet1!F1046:L1046,7,0),"")</f>
        <v/>
      </c>
      <c r="B1046" t="str">
        <f>_xlfn.IFNA(VLOOKUP("failed",Sheet1!F1046:L1046,7,0),"")</f>
        <v/>
      </c>
    </row>
    <row r="1047" spans="1:2" x14ac:dyDescent="0.25">
      <c r="A1047" t="str">
        <f>_xlfn.IFNA(VLOOKUP("successful",Sheet1!F1047:L1047,7,0),"")</f>
        <v/>
      </c>
      <c r="B1047" t="str">
        <f>_xlfn.IFNA(VLOOKUP("failed",Sheet1!F1047:L1047,7,0),"")</f>
        <v/>
      </c>
    </row>
    <row r="1048" spans="1:2" x14ac:dyDescent="0.25">
      <c r="A1048" t="str">
        <f>_xlfn.IFNA(VLOOKUP("successful",Sheet1!F1048:L1048,7,0),"")</f>
        <v/>
      </c>
      <c r="B1048" t="str">
        <f>_xlfn.IFNA(VLOOKUP("failed",Sheet1!F1048:L1048,7,0),"")</f>
        <v/>
      </c>
    </row>
    <row r="1049" spans="1:2" x14ac:dyDescent="0.25">
      <c r="A1049" t="str">
        <f>_xlfn.IFNA(VLOOKUP("successful",Sheet1!F1049:L1049,7,0),"")</f>
        <v/>
      </c>
      <c r="B1049" t="str">
        <f>_xlfn.IFNA(VLOOKUP("failed",Sheet1!F1049:L1049,7,0),"")</f>
        <v/>
      </c>
    </row>
    <row r="1050" spans="1:2" x14ac:dyDescent="0.25">
      <c r="A1050" t="str">
        <f>_xlfn.IFNA(VLOOKUP("successful",Sheet1!F1050:L1050,7,0),"")</f>
        <v/>
      </c>
      <c r="B1050" t="str">
        <f>_xlfn.IFNA(VLOOKUP("failed",Sheet1!F1050:L1050,7,0),"")</f>
        <v/>
      </c>
    </row>
    <row r="1051" spans="1:2" x14ac:dyDescent="0.25">
      <c r="A1051" t="str">
        <f>_xlfn.IFNA(VLOOKUP("successful",Sheet1!F1051:L1051,7,0),"")</f>
        <v/>
      </c>
      <c r="B1051" t="str">
        <f>_xlfn.IFNA(VLOOKUP("failed",Sheet1!F1051:L1051,7,0),"")</f>
        <v/>
      </c>
    </row>
    <row r="1052" spans="1:2" x14ac:dyDescent="0.25">
      <c r="A1052" t="str">
        <f>_xlfn.IFNA(VLOOKUP("successful",Sheet1!F1052:L1052,7,0),"")</f>
        <v/>
      </c>
      <c r="B1052" t="str">
        <f>_xlfn.IFNA(VLOOKUP("failed",Sheet1!F1052:L1052,7,0),"")</f>
        <v/>
      </c>
    </row>
    <row r="1053" spans="1:2" x14ac:dyDescent="0.25">
      <c r="A1053" t="str">
        <f>_xlfn.IFNA(VLOOKUP("successful",Sheet1!F1053:L1053,7,0),"")</f>
        <v/>
      </c>
      <c r="B1053" t="str">
        <f>_xlfn.IFNA(VLOOKUP("failed",Sheet1!F1053:L1053,7,0),"")</f>
        <v/>
      </c>
    </row>
    <row r="1054" spans="1:2" x14ac:dyDescent="0.25">
      <c r="A1054" t="str">
        <f>_xlfn.IFNA(VLOOKUP("successful",Sheet1!F1054:L1054,7,0),"")</f>
        <v/>
      </c>
      <c r="B1054" t="str">
        <f>_xlfn.IFNA(VLOOKUP("failed",Sheet1!F1054:L1054,7,0),"")</f>
        <v/>
      </c>
    </row>
    <row r="1055" spans="1:2" x14ac:dyDescent="0.25">
      <c r="A1055" t="str">
        <f>_xlfn.IFNA(VLOOKUP("successful",Sheet1!F1055:L1055,7,0),"")</f>
        <v/>
      </c>
      <c r="B1055" t="str">
        <f>_xlfn.IFNA(VLOOKUP("failed",Sheet1!F1055:L1055,7,0),"")</f>
        <v/>
      </c>
    </row>
    <row r="1056" spans="1:2" x14ac:dyDescent="0.25">
      <c r="A1056" t="str">
        <f>_xlfn.IFNA(VLOOKUP("successful",Sheet1!F1056:L1056,7,0),"")</f>
        <v/>
      </c>
      <c r="B1056" t="str">
        <f>_xlfn.IFNA(VLOOKUP("failed",Sheet1!F1056:L1056,7,0),"")</f>
        <v/>
      </c>
    </row>
    <row r="1057" spans="1:2" x14ac:dyDescent="0.25">
      <c r="A1057" t="str">
        <f>_xlfn.IFNA(VLOOKUP("successful",Sheet1!F1057:L1057,7,0),"")</f>
        <v/>
      </c>
      <c r="B1057" t="str">
        <f>_xlfn.IFNA(VLOOKUP("failed",Sheet1!F1057:L1057,7,0),"")</f>
        <v/>
      </c>
    </row>
    <row r="1058" spans="1:2" x14ac:dyDescent="0.25">
      <c r="A1058" t="str">
        <f>_xlfn.IFNA(VLOOKUP("successful",Sheet1!F1058:L1058,7,0),"")</f>
        <v/>
      </c>
      <c r="B1058" t="str">
        <f>_xlfn.IFNA(VLOOKUP("failed",Sheet1!F1058:L1058,7,0),"")</f>
        <v/>
      </c>
    </row>
    <row r="1059" spans="1:2" x14ac:dyDescent="0.25">
      <c r="A1059" t="str">
        <f>_xlfn.IFNA(VLOOKUP("successful",Sheet1!F1059:L1059,7,0),"")</f>
        <v/>
      </c>
      <c r="B1059" t="str">
        <f>_xlfn.IFNA(VLOOKUP("failed",Sheet1!F1059:L1059,7,0),"")</f>
        <v/>
      </c>
    </row>
    <row r="1060" spans="1:2" x14ac:dyDescent="0.25">
      <c r="A1060" t="str">
        <f>_xlfn.IFNA(VLOOKUP("successful",Sheet1!F1060:L1060,7,0),"")</f>
        <v/>
      </c>
      <c r="B1060" t="str">
        <f>_xlfn.IFNA(VLOOKUP("failed",Sheet1!F1060:L1060,7,0),"")</f>
        <v/>
      </c>
    </row>
    <row r="1061" spans="1:2" x14ac:dyDescent="0.25">
      <c r="A1061" t="str">
        <f>_xlfn.IFNA(VLOOKUP("successful",Sheet1!F1061:L1061,7,0),"")</f>
        <v/>
      </c>
      <c r="B1061" t="str">
        <f>_xlfn.IFNA(VLOOKUP("failed",Sheet1!F1061:L1061,7,0),"")</f>
        <v/>
      </c>
    </row>
    <row r="1062" spans="1:2" x14ac:dyDescent="0.25">
      <c r="A1062" t="str">
        <f>_xlfn.IFNA(VLOOKUP("successful",Sheet1!F1062:L1062,7,0),"")</f>
        <v/>
      </c>
      <c r="B1062" t="str">
        <f>_xlfn.IFNA(VLOOKUP("failed",Sheet1!F1062:L1062,7,0),"")</f>
        <v/>
      </c>
    </row>
    <row r="1063" spans="1:2" x14ac:dyDescent="0.25">
      <c r="A1063" t="str">
        <f>_xlfn.IFNA(VLOOKUP("successful",Sheet1!F1063:L1063,7,0),"")</f>
        <v/>
      </c>
      <c r="B1063" t="str">
        <f>_xlfn.IFNA(VLOOKUP("failed",Sheet1!F1063:L1063,7,0),"")</f>
        <v/>
      </c>
    </row>
    <row r="1064" spans="1:2" x14ac:dyDescent="0.25">
      <c r="A1064" t="str">
        <f>_xlfn.IFNA(VLOOKUP("successful",Sheet1!F1064:L1064,7,0),"")</f>
        <v/>
      </c>
      <c r="B1064" t="str">
        <f>_xlfn.IFNA(VLOOKUP("failed",Sheet1!F1064:L1064,7,0),"")</f>
        <v/>
      </c>
    </row>
    <row r="1065" spans="1:2" x14ac:dyDescent="0.25">
      <c r="A1065" t="str">
        <f>_xlfn.IFNA(VLOOKUP("successful",Sheet1!F1065:L1065,7,0),"")</f>
        <v/>
      </c>
      <c r="B1065" t="str">
        <f>_xlfn.IFNA(VLOOKUP("failed",Sheet1!F1065:L1065,7,0),"")</f>
        <v/>
      </c>
    </row>
    <row r="1066" spans="1:2" x14ac:dyDescent="0.25">
      <c r="A1066" t="str">
        <f>_xlfn.IFNA(VLOOKUP("successful",Sheet1!F1066:L1066,7,0),"")</f>
        <v/>
      </c>
      <c r="B1066">
        <f>_xlfn.IFNA(VLOOKUP("failed",Sheet1!F1066:L1066,7,0),"")</f>
        <v>123</v>
      </c>
    </row>
    <row r="1067" spans="1:2" x14ac:dyDescent="0.25">
      <c r="A1067" t="str">
        <f>_xlfn.IFNA(VLOOKUP("successful",Sheet1!F1067:L1067,7,0),"")</f>
        <v/>
      </c>
      <c r="B1067">
        <f>_xlfn.IFNA(VLOOKUP("failed",Sheet1!F1067:L1067,7,0),"")</f>
        <v>5</v>
      </c>
    </row>
    <row r="1068" spans="1:2" x14ac:dyDescent="0.25">
      <c r="A1068" t="str">
        <f>_xlfn.IFNA(VLOOKUP("successful",Sheet1!F1068:L1068,7,0),"")</f>
        <v/>
      </c>
      <c r="B1068">
        <f>_xlfn.IFNA(VLOOKUP("failed",Sheet1!F1068:L1068,7,0),"")</f>
        <v>148</v>
      </c>
    </row>
    <row r="1069" spans="1:2" x14ac:dyDescent="0.25">
      <c r="A1069" t="str">
        <f>_xlfn.IFNA(VLOOKUP("successful",Sheet1!F1069:L1069,7,0),"")</f>
        <v/>
      </c>
      <c r="B1069">
        <f>_xlfn.IFNA(VLOOKUP("failed",Sheet1!F1069:L1069,7,0),"")</f>
        <v>10</v>
      </c>
    </row>
    <row r="1070" spans="1:2" x14ac:dyDescent="0.25">
      <c r="A1070" t="str">
        <f>_xlfn.IFNA(VLOOKUP("successful",Sheet1!F1070:L1070,7,0),"")</f>
        <v/>
      </c>
      <c r="B1070">
        <f>_xlfn.IFNA(VLOOKUP("failed",Sheet1!F1070:L1070,7,0),"")</f>
        <v>4</v>
      </c>
    </row>
    <row r="1071" spans="1:2" x14ac:dyDescent="0.25">
      <c r="A1071" t="str">
        <f>_xlfn.IFNA(VLOOKUP("successful",Sheet1!F1071:L1071,7,0),"")</f>
        <v/>
      </c>
      <c r="B1071">
        <f>_xlfn.IFNA(VLOOKUP("failed",Sheet1!F1071:L1071,7,0),"")</f>
        <v>21</v>
      </c>
    </row>
    <row r="1072" spans="1:2" x14ac:dyDescent="0.25">
      <c r="A1072" t="str">
        <f>_xlfn.IFNA(VLOOKUP("successful",Sheet1!F1072:L1072,7,0),"")</f>
        <v/>
      </c>
      <c r="B1072">
        <f>_xlfn.IFNA(VLOOKUP("failed",Sheet1!F1072:L1072,7,0),"")</f>
        <v>2</v>
      </c>
    </row>
    <row r="1073" spans="1:2" x14ac:dyDescent="0.25">
      <c r="A1073" t="str">
        <f>_xlfn.IFNA(VLOOKUP("successful",Sheet1!F1073:L1073,7,0),"")</f>
        <v/>
      </c>
      <c r="B1073">
        <f>_xlfn.IFNA(VLOOKUP("failed",Sheet1!F1073:L1073,7,0),"")</f>
        <v>0</v>
      </c>
    </row>
    <row r="1074" spans="1:2" x14ac:dyDescent="0.25">
      <c r="A1074" t="str">
        <f>_xlfn.IFNA(VLOOKUP("successful",Sheet1!F1074:L1074,7,0),"")</f>
        <v/>
      </c>
      <c r="B1074">
        <f>_xlfn.IFNA(VLOOKUP("failed",Sheet1!F1074:L1074,7,0),"")</f>
        <v>4</v>
      </c>
    </row>
    <row r="1075" spans="1:2" x14ac:dyDescent="0.25">
      <c r="A1075" t="str">
        <f>_xlfn.IFNA(VLOOKUP("successful",Sheet1!F1075:L1075,7,0),"")</f>
        <v/>
      </c>
      <c r="B1075">
        <f>_xlfn.IFNA(VLOOKUP("failed",Sheet1!F1075:L1075,7,0),"")</f>
        <v>1</v>
      </c>
    </row>
    <row r="1076" spans="1:2" x14ac:dyDescent="0.25">
      <c r="A1076" t="str">
        <f>_xlfn.IFNA(VLOOKUP("successful",Sheet1!F1076:L1076,7,0),"")</f>
        <v/>
      </c>
      <c r="B1076">
        <f>_xlfn.IFNA(VLOOKUP("failed",Sheet1!F1076:L1076,7,0),"")</f>
        <v>30</v>
      </c>
    </row>
    <row r="1077" spans="1:2" x14ac:dyDescent="0.25">
      <c r="A1077" t="str">
        <f>_xlfn.IFNA(VLOOKUP("successful",Sheet1!F1077:L1077,7,0),"")</f>
        <v/>
      </c>
      <c r="B1077">
        <f>_xlfn.IFNA(VLOOKUP("failed",Sheet1!F1077:L1077,7,0),"")</f>
        <v>3</v>
      </c>
    </row>
    <row r="1078" spans="1:2" x14ac:dyDescent="0.25">
      <c r="A1078" t="str">
        <f>_xlfn.IFNA(VLOOKUP("successful",Sheet1!F1078:L1078,7,0),"")</f>
        <v/>
      </c>
      <c r="B1078">
        <f>_xlfn.IFNA(VLOOKUP("failed",Sheet1!F1078:L1078,7,0),"")</f>
        <v>975</v>
      </c>
    </row>
    <row r="1079" spans="1:2" x14ac:dyDescent="0.25">
      <c r="A1079" t="str">
        <f>_xlfn.IFNA(VLOOKUP("successful",Sheet1!F1079:L1079,7,0),"")</f>
        <v/>
      </c>
      <c r="B1079">
        <f>_xlfn.IFNA(VLOOKUP("failed",Sheet1!F1079:L1079,7,0),"")</f>
        <v>167</v>
      </c>
    </row>
    <row r="1080" spans="1:2" x14ac:dyDescent="0.25">
      <c r="A1080" t="str">
        <f>_xlfn.IFNA(VLOOKUP("successful",Sheet1!F1080:L1080,7,0),"")</f>
        <v/>
      </c>
      <c r="B1080">
        <f>_xlfn.IFNA(VLOOKUP("failed",Sheet1!F1080:L1080,7,0),"")</f>
        <v>5</v>
      </c>
    </row>
    <row r="1081" spans="1:2" x14ac:dyDescent="0.25">
      <c r="A1081" t="str">
        <f>_xlfn.IFNA(VLOOKUP("successful",Sheet1!F1081:L1081,7,0),"")</f>
        <v/>
      </c>
      <c r="B1081">
        <f>_xlfn.IFNA(VLOOKUP("failed",Sheet1!F1081:L1081,7,0),"")</f>
        <v>18</v>
      </c>
    </row>
    <row r="1082" spans="1:2" x14ac:dyDescent="0.25">
      <c r="A1082" t="str">
        <f>_xlfn.IFNA(VLOOKUP("successful",Sheet1!F1082:L1082,7,0),"")</f>
        <v/>
      </c>
      <c r="B1082">
        <f>_xlfn.IFNA(VLOOKUP("failed",Sheet1!F1082:L1082,7,0),"")</f>
        <v>98</v>
      </c>
    </row>
    <row r="1083" spans="1:2" x14ac:dyDescent="0.25">
      <c r="A1083" t="str">
        <f>_xlfn.IFNA(VLOOKUP("successful",Sheet1!F1083:L1083,7,0),"")</f>
        <v/>
      </c>
      <c r="B1083">
        <f>_xlfn.IFNA(VLOOKUP("failed",Sheet1!F1083:L1083,7,0),"")</f>
        <v>4</v>
      </c>
    </row>
    <row r="1084" spans="1:2" x14ac:dyDescent="0.25">
      <c r="A1084" t="str">
        <f>_xlfn.IFNA(VLOOKUP("successful",Sheet1!F1084:L1084,7,0),"")</f>
        <v/>
      </c>
      <c r="B1084">
        <f>_xlfn.IFNA(VLOOKUP("failed",Sheet1!F1084:L1084,7,0),"")</f>
        <v>3</v>
      </c>
    </row>
    <row r="1085" spans="1:2" x14ac:dyDescent="0.25">
      <c r="A1085" t="str">
        <f>_xlfn.IFNA(VLOOKUP("successful",Sheet1!F1085:L1085,7,0),"")</f>
        <v/>
      </c>
      <c r="B1085">
        <f>_xlfn.IFNA(VLOOKUP("failed",Sheet1!F1085:L1085,7,0),"")</f>
        <v>1</v>
      </c>
    </row>
    <row r="1086" spans="1:2" x14ac:dyDescent="0.25">
      <c r="A1086" t="str">
        <f>_xlfn.IFNA(VLOOKUP("successful",Sheet1!F1086:L1086,7,0),"")</f>
        <v/>
      </c>
      <c r="B1086">
        <f>_xlfn.IFNA(VLOOKUP("failed",Sheet1!F1086:L1086,7,0),"")</f>
        <v>0</v>
      </c>
    </row>
    <row r="1087" spans="1:2" x14ac:dyDescent="0.25">
      <c r="A1087" t="str">
        <f>_xlfn.IFNA(VLOOKUP("successful",Sheet1!F1087:L1087,7,0),"")</f>
        <v/>
      </c>
      <c r="B1087">
        <f>_xlfn.IFNA(VLOOKUP("failed",Sheet1!F1087:L1087,7,0),"")</f>
        <v>9</v>
      </c>
    </row>
    <row r="1088" spans="1:2" x14ac:dyDescent="0.25">
      <c r="A1088" t="str">
        <f>_xlfn.IFNA(VLOOKUP("successful",Sheet1!F1088:L1088,7,0),"")</f>
        <v/>
      </c>
      <c r="B1088">
        <f>_xlfn.IFNA(VLOOKUP("failed",Sheet1!F1088:L1088,7,0),"")</f>
        <v>2</v>
      </c>
    </row>
    <row r="1089" spans="1:2" x14ac:dyDescent="0.25">
      <c r="A1089" t="str">
        <f>_xlfn.IFNA(VLOOKUP("successful",Sheet1!F1089:L1089,7,0),"")</f>
        <v/>
      </c>
      <c r="B1089">
        <f>_xlfn.IFNA(VLOOKUP("failed",Sheet1!F1089:L1089,7,0),"")</f>
        <v>0</v>
      </c>
    </row>
    <row r="1090" spans="1:2" x14ac:dyDescent="0.25">
      <c r="A1090" t="str">
        <f>_xlfn.IFNA(VLOOKUP("successful",Sheet1!F1090:L1090,7,0),"")</f>
        <v/>
      </c>
      <c r="B1090">
        <f>_xlfn.IFNA(VLOOKUP("failed",Sheet1!F1090:L1090,7,0),"")</f>
        <v>147</v>
      </c>
    </row>
    <row r="1091" spans="1:2" x14ac:dyDescent="0.25">
      <c r="A1091" t="str">
        <f>_xlfn.IFNA(VLOOKUP("successful",Sheet1!F1091:L1091,7,0),"")</f>
        <v/>
      </c>
      <c r="B1091">
        <f>_xlfn.IFNA(VLOOKUP("failed",Sheet1!F1091:L1091,7,0),"")</f>
        <v>49</v>
      </c>
    </row>
    <row r="1092" spans="1:2" x14ac:dyDescent="0.25">
      <c r="A1092" t="str">
        <f>_xlfn.IFNA(VLOOKUP("successful",Sheet1!F1092:L1092,7,0),"")</f>
        <v/>
      </c>
      <c r="B1092">
        <f>_xlfn.IFNA(VLOOKUP("failed",Sheet1!F1092:L1092,7,0),"")</f>
        <v>1</v>
      </c>
    </row>
    <row r="1093" spans="1:2" x14ac:dyDescent="0.25">
      <c r="A1093" t="str">
        <f>_xlfn.IFNA(VLOOKUP("successful",Sheet1!F1093:L1093,7,0),"")</f>
        <v/>
      </c>
      <c r="B1093">
        <f>_xlfn.IFNA(VLOOKUP("failed",Sheet1!F1093:L1093,7,0),"")</f>
        <v>2</v>
      </c>
    </row>
    <row r="1094" spans="1:2" x14ac:dyDescent="0.25">
      <c r="A1094" t="str">
        <f>_xlfn.IFNA(VLOOKUP("successful",Sheet1!F1094:L1094,7,0),"")</f>
        <v/>
      </c>
      <c r="B1094">
        <f>_xlfn.IFNA(VLOOKUP("failed",Sheet1!F1094:L1094,7,0),"")</f>
        <v>7</v>
      </c>
    </row>
    <row r="1095" spans="1:2" x14ac:dyDescent="0.25">
      <c r="A1095" t="str">
        <f>_xlfn.IFNA(VLOOKUP("successful",Sheet1!F1095:L1095,7,0),"")</f>
        <v/>
      </c>
      <c r="B1095">
        <f>_xlfn.IFNA(VLOOKUP("failed",Sheet1!F1095:L1095,7,0),"")</f>
        <v>4</v>
      </c>
    </row>
    <row r="1096" spans="1:2" x14ac:dyDescent="0.25">
      <c r="A1096" t="str">
        <f>_xlfn.IFNA(VLOOKUP("successful",Sheet1!F1096:L1096,7,0),"")</f>
        <v/>
      </c>
      <c r="B1096">
        <f>_xlfn.IFNA(VLOOKUP("failed",Sheet1!F1096:L1096,7,0),"")</f>
        <v>27</v>
      </c>
    </row>
    <row r="1097" spans="1:2" x14ac:dyDescent="0.25">
      <c r="A1097" t="str">
        <f>_xlfn.IFNA(VLOOKUP("successful",Sheet1!F1097:L1097,7,0),"")</f>
        <v/>
      </c>
      <c r="B1097">
        <f>_xlfn.IFNA(VLOOKUP("failed",Sheet1!F1097:L1097,7,0),"")</f>
        <v>94</v>
      </c>
    </row>
    <row r="1098" spans="1:2" x14ac:dyDescent="0.25">
      <c r="A1098" t="str">
        <f>_xlfn.IFNA(VLOOKUP("successful",Sheet1!F1098:L1098,7,0),"")</f>
        <v/>
      </c>
      <c r="B1098">
        <f>_xlfn.IFNA(VLOOKUP("failed",Sheet1!F1098:L1098,7,0),"")</f>
        <v>29</v>
      </c>
    </row>
    <row r="1099" spans="1:2" x14ac:dyDescent="0.25">
      <c r="A1099" t="str">
        <f>_xlfn.IFNA(VLOOKUP("successful",Sheet1!F1099:L1099,7,0),"")</f>
        <v/>
      </c>
      <c r="B1099">
        <f>_xlfn.IFNA(VLOOKUP("failed",Sheet1!F1099:L1099,7,0),"")</f>
        <v>7</v>
      </c>
    </row>
    <row r="1100" spans="1:2" x14ac:dyDescent="0.25">
      <c r="A1100" t="str">
        <f>_xlfn.IFNA(VLOOKUP("successful",Sheet1!F1100:L1100,7,0),"")</f>
        <v/>
      </c>
      <c r="B1100">
        <f>_xlfn.IFNA(VLOOKUP("failed",Sheet1!F1100:L1100,7,0),"")</f>
        <v>22</v>
      </c>
    </row>
    <row r="1101" spans="1:2" x14ac:dyDescent="0.25">
      <c r="A1101" t="str">
        <f>_xlfn.IFNA(VLOOKUP("successful",Sheet1!F1101:L1101,7,0),"")</f>
        <v/>
      </c>
      <c r="B1101">
        <f>_xlfn.IFNA(VLOOKUP("failed",Sheet1!F1101:L1101,7,0),"")</f>
        <v>1</v>
      </c>
    </row>
    <row r="1102" spans="1:2" x14ac:dyDescent="0.25">
      <c r="A1102" t="str">
        <f>_xlfn.IFNA(VLOOKUP("successful",Sheet1!F1102:L1102,7,0),"")</f>
        <v/>
      </c>
      <c r="B1102">
        <f>_xlfn.IFNA(VLOOKUP("failed",Sheet1!F1102:L1102,7,0),"")</f>
        <v>10</v>
      </c>
    </row>
    <row r="1103" spans="1:2" x14ac:dyDescent="0.25">
      <c r="A1103" t="str">
        <f>_xlfn.IFNA(VLOOKUP("successful",Sheet1!F1103:L1103,7,0),"")</f>
        <v/>
      </c>
      <c r="B1103">
        <f>_xlfn.IFNA(VLOOKUP("failed",Sheet1!F1103:L1103,7,0),"")</f>
        <v>6</v>
      </c>
    </row>
    <row r="1104" spans="1:2" x14ac:dyDescent="0.25">
      <c r="A1104" t="str">
        <f>_xlfn.IFNA(VLOOKUP("successful",Sheet1!F1104:L1104,7,0),"")</f>
        <v/>
      </c>
      <c r="B1104">
        <f>_xlfn.IFNA(VLOOKUP("failed",Sheet1!F1104:L1104,7,0),"")</f>
        <v>24</v>
      </c>
    </row>
    <row r="1105" spans="1:2" x14ac:dyDescent="0.25">
      <c r="A1105" t="str">
        <f>_xlfn.IFNA(VLOOKUP("successful",Sheet1!F1105:L1105,7,0),"")</f>
        <v/>
      </c>
      <c r="B1105">
        <f>_xlfn.IFNA(VLOOKUP("failed",Sheet1!F1105:L1105,7,0),"")</f>
        <v>15</v>
      </c>
    </row>
    <row r="1106" spans="1:2" x14ac:dyDescent="0.25">
      <c r="A1106" t="str">
        <f>_xlfn.IFNA(VLOOKUP("successful",Sheet1!F1106:L1106,7,0),"")</f>
        <v/>
      </c>
      <c r="B1106">
        <f>_xlfn.IFNA(VLOOKUP("failed",Sheet1!F1106:L1106,7,0),"")</f>
        <v>37</v>
      </c>
    </row>
    <row r="1107" spans="1:2" x14ac:dyDescent="0.25">
      <c r="A1107" t="str">
        <f>_xlfn.IFNA(VLOOKUP("successful",Sheet1!F1107:L1107,7,0),"")</f>
        <v/>
      </c>
      <c r="B1107">
        <f>_xlfn.IFNA(VLOOKUP("failed",Sheet1!F1107:L1107,7,0),"")</f>
        <v>20</v>
      </c>
    </row>
    <row r="1108" spans="1:2" x14ac:dyDescent="0.25">
      <c r="A1108" t="str">
        <f>_xlfn.IFNA(VLOOKUP("successful",Sheet1!F1108:L1108,7,0),"")</f>
        <v/>
      </c>
      <c r="B1108">
        <f>_xlfn.IFNA(VLOOKUP("failed",Sheet1!F1108:L1108,7,0),"")</f>
        <v>7</v>
      </c>
    </row>
    <row r="1109" spans="1:2" x14ac:dyDescent="0.25">
      <c r="A1109" t="str">
        <f>_xlfn.IFNA(VLOOKUP("successful",Sheet1!F1109:L1109,7,0),"")</f>
        <v/>
      </c>
      <c r="B1109">
        <f>_xlfn.IFNA(VLOOKUP("failed",Sheet1!F1109:L1109,7,0),"")</f>
        <v>0</v>
      </c>
    </row>
    <row r="1110" spans="1:2" x14ac:dyDescent="0.25">
      <c r="A1110" t="str">
        <f>_xlfn.IFNA(VLOOKUP("successful",Sheet1!F1110:L1110,7,0),"")</f>
        <v/>
      </c>
      <c r="B1110">
        <f>_xlfn.IFNA(VLOOKUP("failed",Sheet1!F1110:L1110,7,0),"")</f>
        <v>21</v>
      </c>
    </row>
    <row r="1111" spans="1:2" x14ac:dyDescent="0.25">
      <c r="A1111" t="str">
        <f>_xlfn.IFNA(VLOOKUP("successful",Sheet1!F1111:L1111,7,0),"")</f>
        <v/>
      </c>
      <c r="B1111">
        <f>_xlfn.IFNA(VLOOKUP("failed",Sheet1!F1111:L1111,7,0),"")</f>
        <v>3</v>
      </c>
    </row>
    <row r="1112" spans="1:2" x14ac:dyDescent="0.25">
      <c r="A1112" t="str">
        <f>_xlfn.IFNA(VLOOKUP("successful",Sheet1!F1112:L1112,7,0),"")</f>
        <v/>
      </c>
      <c r="B1112">
        <f>_xlfn.IFNA(VLOOKUP("failed",Sheet1!F1112:L1112,7,0),"")</f>
        <v>11</v>
      </c>
    </row>
    <row r="1113" spans="1:2" x14ac:dyDescent="0.25">
      <c r="A1113" t="str">
        <f>_xlfn.IFNA(VLOOKUP("successful",Sheet1!F1113:L1113,7,0),"")</f>
        <v/>
      </c>
      <c r="B1113">
        <f>_xlfn.IFNA(VLOOKUP("failed",Sheet1!F1113:L1113,7,0),"")</f>
        <v>1</v>
      </c>
    </row>
    <row r="1114" spans="1:2" x14ac:dyDescent="0.25">
      <c r="A1114" t="str">
        <f>_xlfn.IFNA(VLOOKUP("successful",Sheet1!F1114:L1114,7,0),"")</f>
        <v/>
      </c>
      <c r="B1114">
        <f>_xlfn.IFNA(VLOOKUP("failed",Sheet1!F1114:L1114,7,0),"")</f>
        <v>312</v>
      </c>
    </row>
    <row r="1115" spans="1:2" x14ac:dyDescent="0.25">
      <c r="A1115" t="str">
        <f>_xlfn.IFNA(VLOOKUP("successful",Sheet1!F1115:L1115,7,0),"")</f>
        <v/>
      </c>
      <c r="B1115">
        <f>_xlfn.IFNA(VLOOKUP("failed",Sheet1!F1115:L1115,7,0),"")</f>
        <v>1</v>
      </c>
    </row>
    <row r="1116" spans="1:2" x14ac:dyDescent="0.25">
      <c r="A1116" t="str">
        <f>_xlfn.IFNA(VLOOKUP("successful",Sheet1!F1116:L1116,7,0),"")</f>
        <v/>
      </c>
      <c r="B1116">
        <f>_xlfn.IFNA(VLOOKUP("failed",Sheet1!F1116:L1116,7,0),"")</f>
        <v>3</v>
      </c>
    </row>
    <row r="1117" spans="1:2" x14ac:dyDescent="0.25">
      <c r="A1117" t="str">
        <f>_xlfn.IFNA(VLOOKUP("successful",Sheet1!F1117:L1117,7,0),"")</f>
        <v/>
      </c>
      <c r="B1117">
        <f>_xlfn.IFNA(VLOOKUP("failed",Sheet1!F1117:L1117,7,0),"")</f>
        <v>4</v>
      </c>
    </row>
    <row r="1118" spans="1:2" x14ac:dyDescent="0.25">
      <c r="A1118" t="str">
        <f>_xlfn.IFNA(VLOOKUP("successful",Sheet1!F1118:L1118,7,0),"")</f>
        <v/>
      </c>
      <c r="B1118">
        <f>_xlfn.IFNA(VLOOKUP("failed",Sheet1!F1118:L1118,7,0),"")</f>
        <v>10</v>
      </c>
    </row>
    <row r="1119" spans="1:2" x14ac:dyDescent="0.25">
      <c r="A1119" t="str">
        <f>_xlfn.IFNA(VLOOKUP("successful",Sheet1!F1119:L1119,7,0),"")</f>
        <v/>
      </c>
      <c r="B1119">
        <f>_xlfn.IFNA(VLOOKUP("failed",Sheet1!F1119:L1119,7,0),"")</f>
        <v>8</v>
      </c>
    </row>
    <row r="1120" spans="1:2" x14ac:dyDescent="0.25">
      <c r="A1120" t="str">
        <f>_xlfn.IFNA(VLOOKUP("successful",Sheet1!F1120:L1120,7,0),"")</f>
        <v/>
      </c>
      <c r="B1120">
        <f>_xlfn.IFNA(VLOOKUP("failed",Sheet1!F1120:L1120,7,0),"")</f>
        <v>3</v>
      </c>
    </row>
    <row r="1121" spans="1:2" x14ac:dyDescent="0.25">
      <c r="A1121" t="str">
        <f>_xlfn.IFNA(VLOOKUP("successful",Sheet1!F1121:L1121,7,0),"")</f>
        <v/>
      </c>
      <c r="B1121">
        <f>_xlfn.IFNA(VLOOKUP("failed",Sheet1!F1121:L1121,7,0),"")</f>
        <v>1</v>
      </c>
    </row>
    <row r="1122" spans="1:2" x14ac:dyDescent="0.25">
      <c r="A1122" t="str">
        <f>_xlfn.IFNA(VLOOKUP("successful",Sheet1!F1122:L1122,7,0),"")</f>
        <v/>
      </c>
      <c r="B1122">
        <f>_xlfn.IFNA(VLOOKUP("failed",Sheet1!F1122:L1122,7,0),"")</f>
        <v>0</v>
      </c>
    </row>
    <row r="1123" spans="1:2" x14ac:dyDescent="0.25">
      <c r="A1123" t="str">
        <f>_xlfn.IFNA(VLOOKUP("successful",Sheet1!F1123:L1123,7,0),"")</f>
        <v/>
      </c>
      <c r="B1123">
        <f>_xlfn.IFNA(VLOOKUP("failed",Sheet1!F1123:L1123,7,0),"")</f>
        <v>5</v>
      </c>
    </row>
    <row r="1124" spans="1:2" x14ac:dyDescent="0.25">
      <c r="A1124" t="str">
        <f>_xlfn.IFNA(VLOOKUP("successful",Sheet1!F1124:L1124,7,0),"")</f>
        <v/>
      </c>
      <c r="B1124">
        <f>_xlfn.IFNA(VLOOKUP("failed",Sheet1!F1124:L1124,7,0),"")</f>
        <v>0</v>
      </c>
    </row>
    <row r="1125" spans="1:2" x14ac:dyDescent="0.25">
      <c r="A1125" t="str">
        <f>_xlfn.IFNA(VLOOKUP("successful",Sheet1!F1125:L1125,7,0),"")</f>
        <v/>
      </c>
      <c r="B1125">
        <f>_xlfn.IFNA(VLOOKUP("failed",Sheet1!F1125:L1125,7,0),"")</f>
        <v>3</v>
      </c>
    </row>
    <row r="1126" spans="1:2" x14ac:dyDescent="0.25">
      <c r="A1126" t="str">
        <f>_xlfn.IFNA(VLOOKUP("successful",Sheet1!F1126:L1126,7,0),"")</f>
        <v/>
      </c>
      <c r="B1126">
        <f>_xlfn.IFNA(VLOOKUP("failed",Sheet1!F1126:L1126,7,0),"")</f>
        <v>7</v>
      </c>
    </row>
    <row r="1127" spans="1:2" x14ac:dyDescent="0.25">
      <c r="A1127" t="str">
        <f>_xlfn.IFNA(VLOOKUP("successful",Sheet1!F1127:L1127,7,0),"")</f>
        <v/>
      </c>
      <c r="B1127">
        <f>_xlfn.IFNA(VLOOKUP("failed",Sheet1!F1127:L1127,7,0),"")</f>
        <v>0</v>
      </c>
    </row>
    <row r="1128" spans="1:2" x14ac:dyDescent="0.25">
      <c r="A1128" t="str">
        <f>_xlfn.IFNA(VLOOKUP("successful",Sheet1!F1128:L1128,7,0),"")</f>
        <v/>
      </c>
      <c r="B1128">
        <f>_xlfn.IFNA(VLOOKUP("failed",Sheet1!F1128:L1128,7,0),"")</f>
        <v>2</v>
      </c>
    </row>
    <row r="1129" spans="1:2" x14ac:dyDescent="0.25">
      <c r="A1129" t="str">
        <f>_xlfn.IFNA(VLOOKUP("successful",Sheet1!F1129:L1129,7,0),"")</f>
        <v/>
      </c>
      <c r="B1129">
        <f>_xlfn.IFNA(VLOOKUP("failed",Sheet1!F1129:L1129,7,0),"")</f>
        <v>23</v>
      </c>
    </row>
    <row r="1130" spans="1:2" x14ac:dyDescent="0.25">
      <c r="A1130" t="str">
        <f>_xlfn.IFNA(VLOOKUP("successful",Sheet1!F1130:L1130,7,0),"")</f>
        <v/>
      </c>
      <c r="B1130">
        <f>_xlfn.IFNA(VLOOKUP("failed",Sheet1!F1130:L1130,7,0),"")</f>
        <v>1</v>
      </c>
    </row>
    <row r="1131" spans="1:2" x14ac:dyDescent="0.25">
      <c r="A1131" t="str">
        <f>_xlfn.IFNA(VLOOKUP("successful",Sheet1!F1131:L1131,7,0),"")</f>
        <v/>
      </c>
      <c r="B1131">
        <f>_xlfn.IFNA(VLOOKUP("failed",Sheet1!F1131:L1131,7,0),"")</f>
        <v>2</v>
      </c>
    </row>
    <row r="1132" spans="1:2" x14ac:dyDescent="0.25">
      <c r="A1132" t="str">
        <f>_xlfn.IFNA(VLOOKUP("successful",Sheet1!F1132:L1132,7,0),"")</f>
        <v/>
      </c>
      <c r="B1132">
        <f>_xlfn.IFNA(VLOOKUP("failed",Sheet1!F1132:L1132,7,0),"")</f>
        <v>3</v>
      </c>
    </row>
    <row r="1133" spans="1:2" x14ac:dyDescent="0.25">
      <c r="A1133" t="str">
        <f>_xlfn.IFNA(VLOOKUP("successful",Sheet1!F1133:L1133,7,0),"")</f>
        <v/>
      </c>
      <c r="B1133">
        <f>_xlfn.IFNA(VLOOKUP("failed",Sheet1!F1133:L1133,7,0),"")</f>
        <v>0</v>
      </c>
    </row>
    <row r="1134" spans="1:2" x14ac:dyDescent="0.25">
      <c r="A1134" t="str">
        <f>_xlfn.IFNA(VLOOKUP("successful",Sheet1!F1134:L1134,7,0),"")</f>
        <v/>
      </c>
      <c r="B1134">
        <f>_xlfn.IFNA(VLOOKUP("failed",Sheet1!F1134:L1134,7,0),"")</f>
        <v>13</v>
      </c>
    </row>
    <row r="1135" spans="1:2" x14ac:dyDescent="0.25">
      <c r="A1135" t="str">
        <f>_xlfn.IFNA(VLOOKUP("successful",Sheet1!F1135:L1135,7,0),"")</f>
        <v/>
      </c>
      <c r="B1135">
        <f>_xlfn.IFNA(VLOOKUP("failed",Sheet1!F1135:L1135,7,0),"")</f>
        <v>1</v>
      </c>
    </row>
    <row r="1136" spans="1:2" x14ac:dyDescent="0.25">
      <c r="A1136" t="str">
        <f>_xlfn.IFNA(VLOOKUP("successful",Sheet1!F1136:L1136,7,0),"")</f>
        <v/>
      </c>
      <c r="B1136">
        <f>_xlfn.IFNA(VLOOKUP("failed",Sheet1!F1136:L1136,7,0),"")</f>
        <v>1</v>
      </c>
    </row>
    <row r="1137" spans="1:2" x14ac:dyDescent="0.25">
      <c r="A1137" t="str">
        <f>_xlfn.IFNA(VLOOKUP("successful",Sheet1!F1137:L1137,7,0),"")</f>
        <v/>
      </c>
      <c r="B1137">
        <f>_xlfn.IFNA(VLOOKUP("failed",Sheet1!F1137:L1137,7,0),"")</f>
        <v>1</v>
      </c>
    </row>
    <row r="1138" spans="1:2" x14ac:dyDescent="0.25">
      <c r="A1138" t="str">
        <f>_xlfn.IFNA(VLOOKUP("successful",Sheet1!F1138:L1138,7,0),"")</f>
        <v/>
      </c>
      <c r="B1138">
        <f>_xlfn.IFNA(VLOOKUP("failed",Sheet1!F1138:L1138,7,0),"")</f>
        <v>6</v>
      </c>
    </row>
    <row r="1139" spans="1:2" x14ac:dyDescent="0.25">
      <c r="A1139" t="str">
        <f>_xlfn.IFNA(VLOOKUP("successful",Sheet1!F1139:L1139,7,0),"")</f>
        <v/>
      </c>
      <c r="B1139">
        <f>_xlfn.IFNA(VLOOKUP("failed",Sheet1!F1139:L1139,7,0),"")</f>
        <v>39</v>
      </c>
    </row>
    <row r="1140" spans="1:2" x14ac:dyDescent="0.25">
      <c r="A1140" t="str">
        <f>_xlfn.IFNA(VLOOKUP("successful",Sheet1!F1140:L1140,7,0),"")</f>
        <v/>
      </c>
      <c r="B1140">
        <f>_xlfn.IFNA(VLOOKUP("failed",Sheet1!F1140:L1140,7,0),"")</f>
        <v>4</v>
      </c>
    </row>
    <row r="1141" spans="1:2" x14ac:dyDescent="0.25">
      <c r="A1141" t="str">
        <f>_xlfn.IFNA(VLOOKUP("successful",Sheet1!F1141:L1141,7,0),"")</f>
        <v/>
      </c>
      <c r="B1141">
        <f>_xlfn.IFNA(VLOOKUP("failed",Sheet1!F1141:L1141,7,0),"")</f>
        <v>1</v>
      </c>
    </row>
    <row r="1142" spans="1:2" x14ac:dyDescent="0.25">
      <c r="A1142" t="str">
        <f>_xlfn.IFNA(VLOOKUP("successful",Sheet1!F1142:L1142,7,0),"")</f>
        <v/>
      </c>
      <c r="B1142">
        <f>_xlfn.IFNA(VLOOKUP("failed",Sheet1!F1142:L1142,7,0),"")</f>
        <v>0</v>
      </c>
    </row>
    <row r="1143" spans="1:2" x14ac:dyDescent="0.25">
      <c r="A1143" t="str">
        <f>_xlfn.IFNA(VLOOKUP("successful",Sheet1!F1143:L1143,7,0),"")</f>
        <v/>
      </c>
      <c r="B1143">
        <f>_xlfn.IFNA(VLOOKUP("failed",Sheet1!F1143:L1143,7,0),"")</f>
        <v>0</v>
      </c>
    </row>
    <row r="1144" spans="1:2" x14ac:dyDescent="0.25">
      <c r="A1144" t="str">
        <f>_xlfn.IFNA(VLOOKUP("successful",Sheet1!F1144:L1144,7,0),"")</f>
        <v/>
      </c>
      <c r="B1144">
        <f>_xlfn.IFNA(VLOOKUP("failed",Sheet1!F1144:L1144,7,0),"")</f>
        <v>0</v>
      </c>
    </row>
    <row r="1145" spans="1:2" x14ac:dyDescent="0.25">
      <c r="A1145" t="str">
        <f>_xlfn.IFNA(VLOOKUP("successful",Sheet1!F1145:L1145,7,0),"")</f>
        <v/>
      </c>
      <c r="B1145">
        <f>_xlfn.IFNA(VLOOKUP("failed",Sheet1!F1145:L1145,7,0),"")</f>
        <v>8</v>
      </c>
    </row>
    <row r="1146" spans="1:2" x14ac:dyDescent="0.25">
      <c r="A1146" t="str">
        <f>_xlfn.IFNA(VLOOKUP("successful",Sheet1!F1146:L1146,7,0),"")</f>
        <v/>
      </c>
      <c r="B1146">
        <f>_xlfn.IFNA(VLOOKUP("failed",Sheet1!F1146:L1146,7,0),"")</f>
        <v>0</v>
      </c>
    </row>
    <row r="1147" spans="1:2" x14ac:dyDescent="0.25">
      <c r="A1147" t="str">
        <f>_xlfn.IFNA(VLOOKUP("successful",Sheet1!F1147:L1147,7,0),"")</f>
        <v/>
      </c>
      <c r="B1147">
        <f>_xlfn.IFNA(VLOOKUP("failed",Sheet1!F1147:L1147,7,0),"")</f>
        <v>1</v>
      </c>
    </row>
    <row r="1148" spans="1:2" x14ac:dyDescent="0.25">
      <c r="A1148" t="str">
        <f>_xlfn.IFNA(VLOOKUP("successful",Sheet1!F1148:L1148,7,0),"")</f>
        <v/>
      </c>
      <c r="B1148">
        <f>_xlfn.IFNA(VLOOKUP("failed",Sheet1!F1148:L1148,7,0),"")</f>
        <v>12</v>
      </c>
    </row>
    <row r="1149" spans="1:2" x14ac:dyDescent="0.25">
      <c r="A1149" t="str">
        <f>_xlfn.IFNA(VLOOKUP("successful",Sheet1!F1149:L1149,7,0),"")</f>
        <v/>
      </c>
      <c r="B1149">
        <f>_xlfn.IFNA(VLOOKUP("failed",Sheet1!F1149:L1149,7,0),"")</f>
        <v>0</v>
      </c>
    </row>
    <row r="1150" spans="1:2" x14ac:dyDescent="0.25">
      <c r="A1150" t="str">
        <f>_xlfn.IFNA(VLOOKUP("successful",Sheet1!F1150:L1150,7,0),"")</f>
        <v/>
      </c>
      <c r="B1150">
        <f>_xlfn.IFNA(VLOOKUP("failed",Sheet1!F1150:L1150,7,0),"")</f>
        <v>3</v>
      </c>
    </row>
    <row r="1151" spans="1:2" x14ac:dyDescent="0.25">
      <c r="A1151" t="str">
        <f>_xlfn.IFNA(VLOOKUP("successful",Sheet1!F1151:L1151,7,0),"")</f>
        <v/>
      </c>
      <c r="B1151">
        <f>_xlfn.IFNA(VLOOKUP("failed",Sheet1!F1151:L1151,7,0),"")</f>
        <v>2</v>
      </c>
    </row>
    <row r="1152" spans="1:2" x14ac:dyDescent="0.25">
      <c r="A1152" t="str">
        <f>_xlfn.IFNA(VLOOKUP("successful",Sheet1!F1152:L1152,7,0),"")</f>
        <v/>
      </c>
      <c r="B1152">
        <f>_xlfn.IFNA(VLOOKUP("failed",Sheet1!F1152:L1152,7,0),"")</f>
        <v>6</v>
      </c>
    </row>
    <row r="1153" spans="1:2" x14ac:dyDescent="0.25">
      <c r="A1153" t="str">
        <f>_xlfn.IFNA(VLOOKUP("successful",Sheet1!F1153:L1153,7,0),"")</f>
        <v/>
      </c>
      <c r="B1153">
        <f>_xlfn.IFNA(VLOOKUP("failed",Sheet1!F1153:L1153,7,0),"")</f>
        <v>0</v>
      </c>
    </row>
    <row r="1154" spans="1:2" x14ac:dyDescent="0.25">
      <c r="A1154" t="str">
        <f>_xlfn.IFNA(VLOOKUP("successful",Sheet1!F1154:L1154,7,0),"")</f>
        <v/>
      </c>
      <c r="B1154">
        <f>_xlfn.IFNA(VLOOKUP("failed",Sheet1!F1154:L1154,7,0),"")</f>
        <v>15</v>
      </c>
    </row>
    <row r="1155" spans="1:2" x14ac:dyDescent="0.25">
      <c r="A1155" t="str">
        <f>_xlfn.IFNA(VLOOKUP("successful",Sheet1!F1155:L1155,7,0),"")</f>
        <v/>
      </c>
      <c r="B1155">
        <f>_xlfn.IFNA(VLOOKUP("failed",Sheet1!F1155:L1155,7,0),"")</f>
        <v>1</v>
      </c>
    </row>
    <row r="1156" spans="1:2" x14ac:dyDescent="0.25">
      <c r="A1156" t="str">
        <f>_xlfn.IFNA(VLOOKUP("successful",Sheet1!F1156:L1156,7,0),"")</f>
        <v/>
      </c>
      <c r="B1156">
        <f>_xlfn.IFNA(VLOOKUP("failed",Sheet1!F1156:L1156,7,0),"")</f>
        <v>3</v>
      </c>
    </row>
    <row r="1157" spans="1:2" x14ac:dyDescent="0.25">
      <c r="A1157" t="str">
        <f>_xlfn.IFNA(VLOOKUP("successful",Sheet1!F1157:L1157,7,0),"")</f>
        <v/>
      </c>
      <c r="B1157">
        <f>_xlfn.IFNA(VLOOKUP("failed",Sheet1!F1157:L1157,7,0),"")</f>
        <v>8</v>
      </c>
    </row>
    <row r="1158" spans="1:2" x14ac:dyDescent="0.25">
      <c r="A1158" t="str">
        <f>_xlfn.IFNA(VLOOKUP("successful",Sheet1!F1158:L1158,7,0),"")</f>
        <v/>
      </c>
      <c r="B1158">
        <f>_xlfn.IFNA(VLOOKUP("failed",Sheet1!F1158:L1158,7,0),"")</f>
        <v>0</v>
      </c>
    </row>
    <row r="1159" spans="1:2" x14ac:dyDescent="0.25">
      <c r="A1159" t="str">
        <f>_xlfn.IFNA(VLOOKUP("successful",Sheet1!F1159:L1159,7,0),"")</f>
        <v/>
      </c>
      <c r="B1159">
        <f>_xlfn.IFNA(VLOOKUP("failed",Sheet1!F1159:L1159,7,0),"")</f>
        <v>3</v>
      </c>
    </row>
    <row r="1160" spans="1:2" x14ac:dyDescent="0.25">
      <c r="A1160" t="str">
        <f>_xlfn.IFNA(VLOOKUP("successful",Sheet1!F1160:L1160,7,0),"")</f>
        <v/>
      </c>
      <c r="B1160">
        <f>_xlfn.IFNA(VLOOKUP("failed",Sheet1!F1160:L1160,7,0),"")</f>
        <v>3</v>
      </c>
    </row>
    <row r="1161" spans="1:2" x14ac:dyDescent="0.25">
      <c r="A1161" t="str">
        <f>_xlfn.IFNA(VLOOKUP("successful",Sheet1!F1161:L1161,7,0),"")</f>
        <v/>
      </c>
      <c r="B1161">
        <f>_xlfn.IFNA(VLOOKUP("failed",Sheet1!F1161:L1161,7,0),"")</f>
        <v>0</v>
      </c>
    </row>
    <row r="1162" spans="1:2" x14ac:dyDescent="0.25">
      <c r="A1162" t="str">
        <f>_xlfn.IFNA(VLOOKUP("successful",Sheet1!F1162:L1162,7,0),"")</f>
        <v/>
      </c>
      <c r="B1162">
        <f>_xlfn.IFNA(VLOOKUP("failed",Sheet1!F1162:L1162,7,0),"")</f>
        <v>19</v>
      </c>
    </row>
    <row r="1163" spans="1:2" x14ac:dyDescent="0.25">
      <c r="A1163" t="str">
        <f>_xlfn.IFNA(VLOOKUP("successful",Sheet1!F1163:L1163,7,0),"")</f>
        <v/>
      </c>
      <c r="B1163">
        <f>_xlfn.IFNA(VLOOKUP("failed",Sheet1!F1163:L1163,7,0),"")</f>
        <v>0</v>
      </c>
    </row>
    <row r="1164" spans="1:2" x14ac:dyDescent="0.25">
      <c r="A1164" t="str">
        <f>_xlfn.IFNA(VLOOKUP("successful",Sheet1!F1164:L1164,7,0),"")</f>
        <v/>
      </c>
      <c r="B1164">
        <f>_xlfn.IFNA(VLOOKUP("failed",Sheet1!F1164:L1164,7,0),"")</f>
        <v>2</v>
      </c>
    </row>
    <row r="1165" spans="1:2" x14ac:dyDescent="0.25">
      <c r="A1165" t="str">
        <f>_xlfn.IFNA(VLOOKUP("successful",Sheet1!F1165:L1165,7,0),"")</f>
        <v/>
      </c>
      <c r="B1165">
        <f>_xlfn.IFNA(VLOOKUP("failed",Sheet1!F1165:L1165,7,0),"")</f>
        <v>0</v>
      </c>
    </row>
    <row r="1166" spans="1:2" x14ac:dyDescent="0.25">
      <c r="A1166" t="str">
        <f>_xlfn.IFNA(VLOOKUP("successful",Sheet1!F1166:L1166,7,0),"")</f>
        <v/>
      </c>
      <c r="B1166">
        <f>_xlfn.IFNA(VLOOKUP("failed",Sheet1!F1166:L1166,7,0),"")</f>
        <v>0</v>
      </c>
    </row>
    <row r="1167" spans="1:2" x14ac:dyDescent="0.25">
      <c r="A1167" t="str">
        <f>_xlfn.IFNA(VLOOKUP("successful",Sheet1!F1167:L1167,7,0),"")</f>
        <v/>
      </c>
      <c r="B1167">
        <f>_xlfn.IFNA(VLOOKUP("failed",Sheet1!F1167:L1167,7,0),"")</f>
        <v>25</v>
      </c>
    </row>
    <row r="1168" spans="1:2" x14ac:dyDescent="0.25">
      <c r="A1168" t="str">
        <f>_xlfn.IFNA(VLOOKUP("successful",Sheet1!F1168:L1168,7,0),"")</f>
        <v/>
      </c>
      <c r="B1168">
        <f>_xlfn.IFNA(VLOOKUP("failed",Sheet1!F1168:L1168,7,0),"")</f>
        <v>8</v>
      </c>
    </row>
    <row r="1169" spans="1:2" x14ac:dyDescent="0.25">
      <c r="A1169" t="str">
        <f>_xlfn.IFNA(VLOOKUP("successful",Sheet1!F1169:L1169,7,0),"")</f>
        <v/>
      </c>
      <c r="B1169">
        <f>_xlfn.IFNA(VLOOKUP("failed",Sheet1!F1169:L1169,7,0),"")</f>
        <v>16</v>
      </c>
    </row>
    <row r="1170" spans="1:2" x14ac:dyDescent="0.25">
      <c r="A1170" t="str">
        <f>_xlfn.IFNA(VLOOKUP("successful",Sheet1!F1170:L1170,7,0),"")</f>
        <v/>
      </c>
      <c r="B1170">
        <f>_xlfn.IFNA(VLOOKUP("failed",Sheet1!F1170:L1170,7,0),"")</f>
        <v>3</v>
      </c>
    </row>
    <row r="1171" spans="1:2" x14ac:dyDescent="0.25">
      <c r="A1171" t="str">
        <f>_xlfn.IFNA(VLOOKUP("successful",Sheet1!F1171:L1171,7,0),"")</f>
        <v/>
      </c>
      <c r="B1171">
        <f>_xlfn.IFNA(VLOOKUP("failed",Sheet1!F1171:L1171,7,0),"")</f>
        <v>3</v>
      </c>
    </row>
    <row r="1172" spans="1:2" x14ac:dyDescent="0.25">
      <c r="A1172" t="str">
        <f>_xlfn.IFNA(VLOOKUP("successful",Sheet1!F1172:L1172,7,0),"")</f>
        <v/>
      </c>
      <c r="B1172">
        <f>_xlfn.IFNA(VLOOKUP("failed",Sheet1!F1172:L1172,7,0),"")</f>
        <v>2</v>
      </c>
    </row>
    <row r="1173" spans="1:2" x14ac:dyDescent="0.25">
      <c r="A1173" t="str">
        <f>_xlfn.IFNA(VLOOKUP("successful",Sheet1!F1173:L1173,7,0),"")</f>
        <v/>
      </c>
      <c r="B1173">
        <f>_xlfn.IFNA(VLOOKUP("failed",Sheet1!F1173:L1173,7,0),"")</f>
        <v>1</v>
      </c>
    </row>
    <row r="1174" spans="1:2" x14ac:dyDescent="0.25">
      <c r="A1174" t="str">
        <f>_xlfn.IFNA(VLOOKUP("successful",Sheet1!F1174:L1174,7,0),"")</f>
        <v/>
      </c>
      <c r="B1174">
        <f>_xlfn.IFNA(VLOOKUP("failed",Sheet1!F1174:L1174,7,0),"")</f>
        <v>0</v>
      </c>
    </row>
    <row r="1175" spans="1:2" x14ac:dyDescent="0.25">
      <c r="A1175" t="str">
        <f>_xlfn.IFNA(VLOOKUP("successful",Sheet1!F1175:L1175,7,0),"")</f>
        <v/>
      </c>
      <c r="B1175">
        <f>_xlfn.IFNA(VLOOKUP("failed",Sheet1!F1175:L1175,7,0),"")</f>
        <v>1</v>
      </c>
    </row>
    <row r="1176" spans="1:2" x14ac:dyDescent="0.25">
      <c r="A1176" t="str">
        <f>_xlfn.IFNA(VLOOKUP("successful",Sheet1!F1176:L1176,7,0),"")</f>
        <v/>
      </c>
      <c r="B1176">
        <f>_xlfn.IFNA(VLOOKUP("failed",Sheet1!F1176:L1176,7,0),"")</f>
        <v>19</v>
      </c>
    </row>
    <row r="1177" spans="1:2" x14ac:dyDescent="0.25">
      <c r="A1177" t="str">
        <f>_xlfn.IFNA(VLOOKUP("successful",Sheet1!F1177:L1177,7,0),"")</f>
        <v/>
      </c>
      <c r="B1177">
        <f>_xlfn.IFNA(VLOOKUP("failed",Sheet1!F1177:L1177,7,0),"")</f>
        <v>9</v>
      </c>
    </row>
    <row r="1178" spans="1:2" x14ac:dyDescent="0.25">
      <c r="A1178" t="str">
        <f>_xlfn.IFNA(VLOOKUP("successful",Sheet1!F1178:L1178,7,0),"")</f>
        <v/>
      </c>
      <c r="B1178">
        <f>_xlfn.IFNA(VLOOKUP("failed",Sheet1!F1178:L1178,7,0),"")</f>
        <v>1</v>
      </c>
    </row>
    <row r="1179" spans="1:2" x14ac:dyDescent="0.25">
      <c r="A1179" t="str">
        <f>_xlfn.IFNA(VLOOKUP("successful",Sheet1!F1179:L1179,7,0),"")</f>
        <v/>
      </c>
      <c r="B1179">
        <f>_xlfn.IFNA(VLOOKUP("failed",Sheet1!F1179:L1179,7,0),"")</f>
        <v>0</v>
      </c>
    </row>
    <row r="1180" spans="1:2" x14ac:dyDescent="0.25">
      <c r="A1180" t="str">
        <f>_xlfn.IFNA(VLOOKUP("successful",Sheet1!F1180:L1180,7,0),"")</f>
        <v/>
      </c>
      <c r="B1180">
        <f>_xlfn.IFNA(VLOOKUP("failed",Sheet1!F1180:L1180,7,0),"")</f>
        <v>1</v>
      </c>
    </row>
    <row r="1181" spans="1:2" x14ac:dyDescent="0.25">
      <c r="A1181" t="str">
        <f>_xlfn.IFNA(VLOOKUP("successful",Sheet1!F1181:L1181,7,0),"")</f>
        <v/>
      </c>
      <c r="B1181">
        <f>_xlfn.IFNA(VLOOKUP("failed",Sheet1!F1181:L1181,7,0),"")</f>
        <v>5</v>
      </c>
    </row>
    <row r="1182" spans="1:2" x14ac:dyDescent="0.25">
      <c r="A1182" t="str">
        <f>_xlfn.IFNA(VLOOKUP("successful",Sheet1!F1182:L1182,7,0),"")</f>
        <v/>
      </c>
      <c r="B1182">
        <f>_xlfn.IFNA(VLOOKUP("failed",Sheet1!F1182:L1182,7,0),"")</f>
        <v>85</v>
      </c>
    </row>
    <row r="1183" spans="1:2" x14ac:dyDescent="0.25">
      <c r="A1183" t="str">
        <f>_xlfn.IFNA(VLOOKUP("successful",Sheet1!F1183:L1183,7,0),"")</f>
        <v/>
      </c>
      <c r="B1183">
        <f>_xlfn.IFNA(VLOOKUP("failed",Sheet1!F1183:L1183,7,0),"")</f>
        <v>3</v>
      </c>
    </row>
    <row r="1184" spans="1:2" x14ac:dyDescent="0.25">
      <c r="A1184" t="str">
        <f>_xlfn.IFNA(VLOOKUP("successful",Sheet1!F1184:L1184,7,0),"")</f>
        <v/>
      </c>
      <c r="B1184">
        <f>_xlfn.IFNA(VLOOKUP("failed",Sheet1!F1184:L1184,7,0),"")</f>
        <v>4</v>
      </c>
    </row>
    <row r="1185" spans="1:2" x14ac:dyDescent="0.25">
      <c r="A1185" t="str">
        <f>_xlfn.IFNA(VLOOKUP("successful",Sheet1!F1185:L1185,7,0),"")</f>
        <v/>
      </c>
      <c r="B1185">
        <f>_xlfn.IFNA(VLOOKUP("failed",Sheet1!F1185:L1185,7,0),"")</f>
        <v>3</v>
      </c>
    </row>
    <row r="1186" spans="1:2" x14ac:dyDescent="0.25">
      <c r="A1186">
        <f>_xlfn.IFNA(VLOOKUP("successful",Sheet1!F1186:L1186,7,0),"")</f>
        <v>375</v>
      </c>
      <c r="B1186" t="str">
        <f>_xlfn.IFNA(VLOOKUP("failed",Sheet1!F1186:L1186,7,0),"")</f>
        <v/>
      </c>
    </row>
    <row r="1187" spans="1:2" x14ac:dyDescent="0.25">
      <c r="A1187">
        <f>_xlfn.IFNA(VLOOKUP("successful",Sheet1!F1187:L1187,7,0),"")</f>
        <v>111</v>
      </c>
      <c r="B1187" t="str">
        <f>_xlfn.IFNA(VLOOKUP("failed",Sheet1!F1187:L1187,7,0),"")</f>
        <v/>
      </c>
    </row>
    <row r="1188" spans="1:2" x14ac:dyDescent="0.25">
      <c r="A1188">
        <f>_xlfn.IFNA(VLOOKUP("successful",Sheet1!F1188:L1188,7,0),"")</f>
        <v>123</v>
      </c>
      <c r="B1188" t="str">
        <f>_xlfn.IFNA(VLOOKUP("failed",Sheet1!F1188:L1188,7,0),"")</f>
        <v/>
      </c>
    </row>
    <row r="1189" spans="1:2" x14ac:dyDescent="0.25">
      <c r="A1189">
        <f>_xlfn.IFNA(VLOOKUP("successful",Sheet1!F1189:L1189,7,0),"")</f>
        <v>70</v>
      </c>
      <c r="B1189" t="str">
        <f>_xlfn.IFNA(VLOOKUP("failed",Sheet1!F1189:L1189,7,0),"")</f>
        <v/>
      </c>
    </row>
    <row r="1190" spans="1:2" x14ac:dyDescent="0.25">
      <c r="A1190">
        <f>_xlfn.IFNA(VLOOKUP("successful",Sheet1!F1190:L1190,7,0),"")</f>
        <v>85</v>
      </c>
      <c r="B1190" t="str">
        <f>_xlfn.IFNA(VLOOKUP("failed",Sheet1!F1190:L1190,7,0),"")</f>
        <v/>
      </c>
    </row>
    <row r="1191" spans="1:2" x14ac:dyDescent="0.25">
      <c r="A1191">
        <f>_xlfn.IFNA(VLOOKUP("successful",Sheet1!F1191:L1191,7,0),"")</f>
        <v>86</v>
      </c>
      <c r="B1191" t="str">
        <f>_xlfn.IFNA(VLOOKUP("failed",Sheet1!F1191:L1191,7,0),"")</f>
        <v/>
      </c>
    </row>
    <row r="1192" spans="1:2" x14ac:dyDescent="0.25">
      <c r="A1192">
        <f>_xlfn.IFNA(VLOOKUP("successful",Sheet1!F1192:L1192,7,0),"")</f>
        <v>13</v>
      </c>
      <c r="B1192" t="str">
        <f>_xlfn.IFNA(VLOOKUP("failed",Sheet1!F1192:L1192,7,0),"")</f>
        <v/>
      </c>
    </row>
    <row r="1193" spans="1:2" x14ac:dyDescent="0.25">
      <c r="A1193">
        <f>_xlfn.IFNA(VLOOKUP("successful",Sheet1!F1193:L1193,7,0),"")</f>
        <v>33</v>
      </c>
      <c r="B1193" t="str">
        <f>_xlfn.IFNA(VLOOKUP("failed",Sheet1!F1193:L1193,7,0),"")</f>
        <v/>
      </c>
    </row>
    <row r="1194" spans="1:2" x14ac:dyDescent="0.25">
      <c r="A1194">
        <f>_xlfn.IFNA(VLOOKUP("successful",Sheet1!F1194:L1194,7,0),"")</f>
        <v>15</v>
      </c>
      <c r="B1194" t="str">
        <f>_xlfn.IFNA(VLOOKUP("failed",Sheet1!F1194:L1194,7,0),"")</f>
        <v/>
      </c>
    </row>
    <row r="1195" spans="1:2" x14ac:dyDescent="0.25">
      <c r="A1195">
        <f>_xlfn.IFNA(VLOOKUP("successful",Sheet1!F1195:L1195,7,0),"")</f>
        <v>273</v>
      </c>
      <c r="B1195" t="str">
        <f>_xlfn.IFNA(VLOOKUP("failed",Sheet1!F1195:L1195,7,0),"")</f>
        <v/>
      </c>
    </row>
    <row r="1196" spans="1:2" x14ac:dyDescent="0.25">
      <c r="A1196">
        <f>_xlfn.IFNA(VLOOKUP("successful",Sheet1!F1196:L1196,7,0),"")</f>
        <v>714</v>
      </c>
      <c r="B1196" t="str">
        <f>_xlfn.IFNA(VLOOKUP("failed",Sheet1!F1196:L1196,7,0),"")</f>
        <v/>
      </c>
    </row>
    <row r="1197" spans="1:2" x14ac:dyDescent="0.25">
      <c r="A1197">
        <f>_xlfn.IFNA(VLOOKUP("successful",Sheet1!F1197:L1197,7,0),"")</f>
        <v>170</v>
      </c>
      <c r="B1197" t="str">
        <f>_xlfn.IFNA(VLOOKUP("failed",Sheet1!F1197:L1197,7,0),"")</f>
        <v/>
      </c>
    </row>
    <row r="1198" spans="1:2" x14ac:dyDescent="0.25">
      <c r="A1198">
        <f>_xlfn.IFNA(VLOOKUP("successful",Sheet1!F1198:L1198,7,0),"")</f>
        <v>512</v>
      </c>
      <c r="B1198" t="str">
        <f>_xlfn.IFNA(VLOOKUP("failed",Sheet1!F1198:L1198,7,0),"")</f>
        <v/>
      </c>
    </row>
    <row r="1199" spans="1:2" x14ac:dyDescent="0.25">
      <c r="A1199">
        <f>_xlfn.IFNA(VLOOKUP("successful",Sheet1!F1199:L1199,7,0),"")</f>
        <v>314</v>
      </c>
      <c r="B1199" t="str">
        <f>_xlfn.IFNA(VLOOKUP("failed",Sheet1!F1199:L1199,7,0),"")</f>
        <v/>
      </c>
    </row>
    <row r="1200" spans="1:2" x14ac:dyDescent="0.25">
      <c r="A1200">
        <f>_xlfn.IFNA(VLOOKUP("successful",Sheet1!F1200:L1200,7,0),"")</f>
        <v>167</v>
      </c>
      <c r="B1200" t="str">
        <f>_xlfn.IFNA(VLOOKUP("failed",Sheet1!F1200:L1200,7,0),"")</f>
        <v/>
      </c>
    </row>
    <row r="1201" spans="1:2" x14ac:dyDescent="0.25">
      <c r="A1201">
        <f>_xlfn.IFNA(VLOOKUP("successful",Sheet1!F1201:L1201,7,0),"")</f>
        <v>9</v>
      </c>
      <c r="B1201" t="str">
        <f>_xlfn.IFNA(VLOOKUP("failed",Sheet1!F1201:L1201,7,0),"")</f>
        <v/>
      </c>
    </row>
    <row r="1202" spans="1:2" x14ac:dyDescent="0.25">
      <c r="A1202">
        <f>_xlfn.IFNA(VLOOKUP("successful",Sheet1!F1202:L1202,7,0),"")</f>
        <v>103</v>
      </c>
      <c r="B1202" t="str">
        <f>_xlfn.IFNA(VLOOKUP("failed",Sheet1!F1202:L1202,7,0),"")</f>
        <v/>
      </c>
    </row>
    <row r="1203" spans="1:2" x14ac:dyDescent="0.25">
      <c r="A1203">
        <f>_xlfn.IFNA(VLOOKUP("successful",Sheet1!F1203:L1203,7,0),"")</f>
        <v>111</v>
      </c>
      <c r="B1203" t="str">
        <f>_xlfn.IFNA(VLOOKUP("failed",Sheet1!F1203:L1203,7,0),"")</f>
        <v/>
      </c>
    </row>
    <row r="1204" spans="1:2" x14ac:dyDescent="0.25">
      <c r="A1204">
        <f>_xlfn.IFNA(VLOOKUP("successful",Sheet1!F1204:L1204,7,0),"")</f>
        <v>271</v>
      </c>
      <c r="B1204" t="str">
        <f>_xlfn.IFNA(VLOOKUP("failed",Sheet1!F1204:L1204,7,0),"")</f>
        <v/>
      </c>
    </row>
    <row r="1205" spans="1:2" x14ac:dyDescent="0.25">
      <c r="A1205">
        <f>_xlfn.IFNA(VLOOKUP("successful",Sheet1!F1205:L1205,7,0),"")</f>
        <v>101</v>
      </c>
      <c r="B1205" t="str">
        <f>_xlfn.IFNA(VLOOKUP("failed",Sheet1!F1205:L1205,7,0),"")</f>
        <v/>
      </c>
    </row>
    <row r="1206" spans="1:2" x14ac:dyDescent="0.25">
      <c r="A1206">
        <f>_xlfn.IFNA(VLOOKUP("successful",Sheet1!F1206:L1206,7,0),"")</f>
        <v>57</v>
      </c>
      <c r="B1206" t="str">
        <f>_xlfn.IFNA(VLOOKUP("failed",Sheet1!F1206:L1206,7,0),"")</f>
        <v/>
      </c>
    </row>
    <row r="1207" spans="1:2" x14ac:dyDescent="0.25">
      <c r="A1207">
        <f>_xlfn.IFNA(VLOOKUP("successful",Sheet1!F1207:L1207,7,0),"")</f>
        <v>62</v>
      </c>
      <c r="B1207" t="str">
        <f>_xlfn.IFNA(VLOOKUP("failed",Sheet1!F1207:L1207,7,0),"")</f>
        <v/>
      </c>
    </row>
    <row r="1208" spans="1:2" x14ac:dyDescent="0.25">
      <c r="A1208">
        <f>_xlfn.IFNA(VLOOKUP("successful",Sheet1!F1208:L1208,7,0),"")</f>
        <v>32</v>
      </c>
      <c r="B1208" t="str">
        <f>_xlfn.IFNA(VLOOKUP("failed",Sheet1!F1208:L1208,7,0),"")</f>
        <v/>
      </c>
    </row>
    <row r="1209" spans="1:2" x14ac:dyDescent="0.25">
      <c r="A1209">
        <f>_xlfn.IFNA(VLOOKUP("successful",Sheet1!F1209:L1209,7,0),"")</f>
        <v>141</v>
      </c>
      <c r="B1209" t="str">
        <f>_xlfn.IFNA(VLOOKUP("failed",Sheet1!F1209:L1209,7,0),"")</f>
        <v/>
      </c>
    </row>
    <row r="1210" spans="1:2" x14ac:dyDescent="0.25">
      <c r="A1210">
        <f>_xlfn.IFNA(VLOOKUP("successful",Sheet1!F1210:L1210,7,0),"")</f>
        <v>75</v>
      </c>
      <c r="B1210" t="str">
        <f>_xlfn.IFNA(VLOOKUP("failed",Sheet1!F1210:L1210,7,0),"")</f>
        <v/>
      </c>
    </row>
    <row r="1211" spans="1:2" x14ac:dyDescent="0.25">
      <c r="A1211">
        <f>_xlfn.IFNA(VLOOKUP("successful",Sheet1!F1211:L1211,7,0),"")</f>
        <v>46</v>
      </c>
      <c r="B1211" t="str">
        <f>_xlfn.IFNA(VLOOKUP("failed",Sheet1!F1211:L1211,7,0),"")</f>
        <v/>
      </c>
    </row>
    <row r="1212" spans="1:2" x14ac:dyDescent="0.25">
      <c r="A1212">
        <f>_xlfn.IFNA(VLOOKUP("successful",Sheet1!F1212:L1212,7,0),"")</f>
        <v>103</v>
      </c>
      <c r="B1212" t="str">
        <f>_xlfn.IFNA(VLOOKUP("failed",Sheet1!F1212:L1212,7,0),"")</f>
        <v/>
      </c>
    </row>
    <row r="1213" spans="1:2" x14ac:dyDescent="0.25">
      <c r="A1213">
        <f>_xlfn.IFNA(VLOOKUP("successful",Sheet1!F1213:L1213,7,0),"")</f>
        <v>6</v>
      </c>
      <c r="B1213" t="str">
        <f>_xlfn.IFNA(VLOOKUP("failed",Sheet1!F1213:L1213,7,0),"")</f>
        <v/>
      </c>
    </row>
    <row r="1214" spans="1:2" x14ac:dyDescent="0.25">
      <c r="A1214">
        <f>_xlfn.IFNA(VLOOKUP("successful",Sheet1!F1214:L1214,7,0),"")</f>
        <v>83</v>
      </c>
      <c r="B1214" t="str">
        <f>_xlfn.IFNA(VLOOKUP("failed",Sheet1!F1214:L1214,7,0),"")</f>
        <v/>
      </c>
    </row>
    <row r="1215" spans="1:2" x14ac:dyDescent="0.25">
      <c r="A1215">
        <f>_xlfn.IFNA(VLOOKUP("successful",Sheet1!F1215:L1215,7,0),"")</f>
        <v>108</v>
      </c>
      <c r="B1215" t="str">
        <f>_xlfn.IFNA(VLOOKUP("failed",Sheet1!F1215:L1215,7,0),"")</f>
        <v/>
      </c>
    </row>
    <row r="1216" spans="1:2" x14ac:dyDescent="0.25">
      <c r="A1216">
        <f>_xlfn.IFNA(VLOOKUP("successful",Sheet1!F1216:L1216,7,0),"")</f>
        <v>25</v>
      </c>
      <c r="B1216" t="str">
        <f>_xlfn.IFNA(VLOOKUP("failed",Sheet1!F1216:L1216,7,0),"")</f>
        <v/>
      </c>
    </row>
    <row r="1217" spans="1:2" x14ac:dyDescent="0.25">
      <c r="A1217">
        <f>_xlfn.IFNA(VLOOKUP("successful",Sheet1!F1217:L1217,7,0),"")</f>
        <v>549</v>
      </c>
      <c r="B1217" t="str">
        <f>_xlfn.IFNA(VLOOKUP("failed",Sheet1!F1217:L1217,7,0),"")</f>
        <v/>
      </c>
    </row>
    <row r="1218" spans="1:2" x14ac:dyDescent="0.25">
      <c r="A1218">
        <f>_xlfn.IFNA(VLOOKUP("successful",Sheet1!F1218:L1218,7,0),"")</f>
        <v>222</v>
      </c>
      <c r="B1218" t="str">
        <f>_xlfn.IFNA(VLOOKUP("failed",Sheet1!F1218:L1218,7,0),"")</f>
        <v/>
      </c>
    </row>
    <row r="1219" spans="1:2" x14ac:dyDescent="0.25">
      <c r="A1219">
        <f>_xlfn.IFNA(VLOOKUP("successful",Sheet1!F1219:L1219,7,0),"")</f>
        <v>183</v>
      </c>
      <c r="B1219" t="str">
        <f>_xlfn.IFNA(VLOOKUP("failed",Sheet1!F1219:L1219,7,0),"")</f>
        <v/>
      </c>
    </row>
    <row r="1220" spans="1:2" x14ac:dyDescent="0.25">
      <c r="A1220">
        <f>_xlfn.IFNA(VLOOKUP("successful",Sheet1!F1220:L1220,7,0),"")</f>
        <v>89</v>
      </c>
      <c r="B1220" t="str">
        <f>_xlfn.IFNA(VLOOKUP("failed",Sheet1!F1220:L1220,7,0),"")</f>
        <v/>
      </c>
    </row>
    <row r="1221" spans="1:2" x14ac:dyDescent="0.25">
      <c r="A1221">
        <f>_xlfn.IFNA(VLOOKUP("successful",Sheet1!F1221:L1221,7,0),"")</f>
        <v>253</v>
      </c>
      <c r="B1221" t="str">
        <f>_xlfn.IFNA(VLOOKUP("failed",Sheet1!F1221:L1221,7,0),"")</f>
        <v/>
      </c>
    </row>
    <row r="1222" spans="1:2" x14ac:dyDescent="0.25">
      <c r="A1222">
        <f>_xlfn.IFNA(VLOOKUP("successful",Sheet1!F1222:L1222,7,0),"")</f>
        <v>140</v>
      </c>
      <c r="B1222" t="str">
        <f>_xlfn.IFNA(VLOOKUP("failed",Sheet1!F1222:L1222,7,0),"")</f>
        <v/>
      </c>
    </row>
    <row r="1223" spans="1:2" x14ac:dyDescent="0.25">
      <c r="A1223">
        <f>_xlfn.IFNA(VLOOKUP("successful",Sheet1!F1223:L1223,7,0),"")</f>
        <v>103</v>
      </c>
      <c r="B1223" t="str">
        <f>_xlfn.IFNA(VLOOKUP("failed",Sheet1!F1223:L1223,7,0),"")</f>
        <v/>
      </c>
    </row>
    <row r="1224" spans="1:2" x14ac:dyDescent="0.25">
      <c r="A1224">
        <f>_xlfn.IFNA(VLOOKUP("successful",Sheet1!F1224:L1224,7,0),"")</f>
        <v>138</v>
      </c>
      <c r="B1224" t="str">
        <f>_xlfn.IFNA(VLOOKUP("failed",Sheet1!F1224:L1224,7,0),"")</f>
        <v/>
      </c>
    </row>
    <row r="1225" spans="1:2" x14ac:dyDescent="0.25">
      <c r="A1225">
        <f>_xlfn.IFNA(VLOOKUP("successful",Sheet1!F1225:L1225,7,0),"")</f>
        <v>191</v>
      </c>
      <c r="B1225" t="str">
        <f>_xlfn.IFNA(VLOOKUP("failed",Sheet1!F1225:L1225,7,0),"")</f>
        <v/>
      </c>
    </row>
    <row r="1226" spans="1:2" x14ac:dyDescent="0.25">
      <c r="A1226" t="str">
        <f>_xlfn.IFNA(VLOOKUP("successful",Sheet1!F1226:L1226,7,0),"")</f>
        <v/>
      </c>
      <c r="B1226" t="str">
        <f>_xlfn.IFNA(VLOOKUP("failed",Sheet1!F1226:L1226,7,0),"")</f>
        <v/>
      </c>
    </row>
    <row r="1227" spans="1:2" x14ac:dyDescent="0.25">
      <c r="A1227" t="str">
        <f>_xlfn.IFNA(VLOOKUP("successful",Sheet1!F1227:L1227,7,0),"")</f>
        <v/>
      </c>
      <c r="B1227" t="str">
        <f>_xlfn.IFNA(VLOOKUP("failed",Sheet1!F1227:L1227,7,0),"")</f>
        <v/>
      </c>
    </row>
    <row r="1228" spans="1:2" x14ac:dyDescent="0.25">
      <c r="A1228" t="str">
        <f>_xlfn.IFNA(VLOOKUP("successful",Sheet1!F1228:L1228,7,0),"")</f>
        <v/>
      </c>
      <c r="B1228" t="str">
        <f>_xlfn.IFNA(VLOOKUP("failed",Sheet1!F1228:L1228,7,0),"")</f>
        <v/>
      </c>
    </row>
    <row r="1229" spans="1:2" x14ac:dyDescent="0.25">
      <c r="A1229" t="str">
        <f>_xlfn.IFNA(VLOOKUP("successful",Sheet1!F1229:L1229,7,0),"")</f>
        <v/>
      </c>
      <c r="B1229" t="str">
        <f>_xlfn.IFNA(VLOOKUP("failed",Sheet1!F1229:L1229,7,0),"")</f>
        <v/>
      </c>
    </row>
    <row r="1230" spans="1:2" x14ac:dyDescent="0.25">
      <c r="A1230" t="str">
        <f>_xlfn.IFNA(VLOOKUP("successful",Sheet1!F1230:L1230,7,0),"")</f>
        <v/>
      </c>
      <c r="B1230" t="str">
        <f>_xlfn.IFNA(VLOOKUP("failed",Sheet1!F1230:L1230,7,0),"")</f>
        <v/>
      </c>
    </row>
    <row r="1231" spans="1:2" x14ac:dyDescent="0.25">
      <c r="A1231" t="str">
        <f>_xlfn.IFNA(VLOOKUP("successful",Sheet1!F1231:L1231,7,0),"")</f>
        <v/>
      </c>
      <c r="B1231" t="str">
        <f>_xlfn.IFNA(VLOOKUP("failed",Sheet1!F1231:L1231,7,0),"")</f>
        <v/>
      </c>
    </row>
    <row r="1232" spans="1:2" x14ac:dyDescent="0.25">
      <c r="A1232" t="str">
        <f>_xlfn.IFNA(VLOOKUP("successful",Sheet1!F1232:L1232,7,0),"")</f>
        <v/>
      </c>
      <c r="B1232" t="str">
        <f>_xlfn.IFNA(VLOOKUP("failed",Sheet1!F1232:L1232,7,0),"")</f>
        <v/>
      </c>
    </row>
    <row r="1233" spans="1:2" x14ac:dyDescent="0.25">
      <c r="A1233" t="str">
        <f>_xlfn.IFNA(VLOOKUP("successful",Sheet1!F1233:L1233,7,0),"")</f>
        <v/>
      </c>
      <c r="B1233" t="str">
        <f>_xlfn.IFNA(VLOOKUP("failed",Sheet1!F1233:L1233,7,0),"")</f>
        <v/>
      </c>
    </row>
    <row r="1234" spans="1:2" x14ac:dyDescent="0.25">
      <c r="A1234" t="str">
        <f>_xlfn.IFNA(VLOOKUP("successful",Sheet1!F1234:L1234,7,0),"")</f>
        <v/>
      </c>
      <c r="B1234" t="str">
        <f>_xlfn.IFNA(VLOOKUP("failed",Sheet1!F1234:L1234,7,0),"")</f>
        <v/>
      </c>
    </row>
    <row r="1235" spans="1:2" x14ac:dyDescent="0.25">
      <c r="A1235" t="str">
        <f>_xlfn.IFNA(VLOOKUP("successful",Sheet1!F1235:L1235,7,0),"")</f>
        <v/>
      </c>
      <c r="B1235" t="str">
        <f>_xlfn.IFNA(VLOOKUP("failed",Sheet1!F1235:L1235,7,0),"")</f>
        <v/>
      </c>
    </row>
    <row r="1236" spans="1:2" x14ac:dyDescent="0.25">
      <c r="A1236" t="str">
        <f>_xlfn.IFNA(VLOOKUP("successful",Sheet1!F1236:L1236,7,0),"")</f>
        <v/>
      </c>
      <c r="B1236" t="str">
        <f>_xlfn.IFNA(VLOOKUP("failed",Sheet1!F1236:L1236,7,0),"")</f>
        <v/>
      </c>
    </row>
    <row r="1237" spans="1:2" x14ac:dyDescent="0.25">
      <c r="A1237" t="str">
        <f>_xlfn.IFNA(VLOOKUP("successful",Sheet1!F1237:L1237,7,0),"")</f>
        <v/>
      </c>
      <c r="B1237" t="str">
        <f>_xlfn.IFNA(VLOOKUP("failed",Sheet1!F1237:L1237,7,0),"")</f>
        <v/>
      </c>
    </row>
    <row r="1238" spans="1:2" x14ac:dyDescent="0.25">
      <c r="A1238" t="str">
        <f>_xlfn.IFNA(VLOOKUP("successful",Sheet1!F1238:L1238,7,0),"")</f>
        <v/>
      </c>
      <c r="B1238" t="str">
        <f>_xlfn.IFNA(VLOOKUP("failed",Sheet1!F1238:L1238,7,0),"")</f>
        <v/>
      </c>
    </row>
    <row r="1239" spans="1:2" x14ac:dyDescent="0.25">
      <c r="A1239" t="str">
        <f>_xlfn.IFNA(VLOOKUP("successful",Sheet1!F1239:L1239,7,0),"")</f>
        <v/>
      </c>
      <c r="B1239" t="str">
        <f>_xlfn.IFNA(VLOOKUP("failed",Sheet1!F1239:L1239,7,0),"")</f>
        <v/>
      </c>
    </row>
    <row r="1240" spans="1:2" x14ac:dyDescent="0.25">
      <c r="A1240" t="str">
        <f>_xlfn.IFNA(VLOOKUP("successful",Sheet1!F1240:L1240,7,0),"")</f>
        <v/>
      </c>
      <c r="B1240" t="str">
        <f>_xlfn.IFNA(VLOOKUP("failed",Sheet1!F1240:L1240,7,0),"")</f>
        <v/>
      </c>
    </row>
    <row r="1241" spans="1:2" x14ac:dyDescent="0.25">
      <c r="A1241" t="str">
        <f>_xlfn.IFNA(VLOOKUP("successful",Sheet1!F1241:L1241,7,0),"")</f>
        <v/>
      </c>
      <c r="B1241" t="str">
        <f>_xlfn.IFNA(VLOOKUP("failed",Sheet1!F1241:L1241,7,0),"")</f>
        <v/>
      </c>
    </row>
    <row r="1242" spans="1:2" x14ac:dyDescent="0.25">
      <c r="A1242" t="str">
        <f>_xlfn.IFNA(VLOOKUP("successful",Sheet1!F1242:L1242,7,0),"")</f>
        <v/>
      </c>
      <c r="B1242" t="str">
        <f>_xlfn.IFNA(VLOOKUP("failed",Sheet1!F1242:L1242,7,0),"")</f>
        <v/>
      </c>
    </row>
    <row r="1243" spans="1:2" x14ac:dyDescent="0.25">
      <c r="A1243" t="str">
        <f>_xlfn.IFNA(VLOOKUP("successful",Sheet1!F1243:L1243,7,0),"")</f>
        <v/>
      </c>
      <c r="B1243" t="str">
        <f>_xlfn.IFNA(VLOOKUP("failed",Sheet1!F1243:L1243,7,0),"")</f>
        <v/>
      </c>
    </row>
    <row r="1244" spans="1:2" x14ac:dyDescent="0.25">
      <c r="A1244" t="str">
        <f>_xlfn.IFNA(VLOOKUP("successful",Sheet1!F1244:L1244,7,0),"")</f>
        <v/>
      </c>
      <c r="B1244" t="str">
        <f>_xlfn.IFNA(VLOOKUP("failed",Sheet1!F1244:L1244,7,0),"")</f>
        <v/>
      </c>
    </row>
    <row r="1245" spans="1:2" x14ac:dyDescent="0.25">
      <c r="A1245" t="str">
        <f>_xlfn.IFNA(VLOOKUP("successful",Sheet1!F1245:L1245,7,0),"")</f>
        <v/>
      </c>
      <c r="B1245" t="str">
        <f>_xlfn.IFNA(VLOOKUP("failed",Sheet1!F1245:L1245,7,0),"")</f>
        <v/>
      </c>
    </row>
    <row r="1246" spans="1:2" x14ac:dyDescent="0.25">
      <c r="A1246">
        <f>_xlfn.IFNA(VLOOKUP("successful",Sheet1!F1246:L1246,7,0),"")</f>
        <v>45</v>
      </c>
      <c r="B1246" t="str">
        <f>_xlfn.IFNA(VLOOKUP("failed",Sheet1!F1246:L1246,7,0),"")</f>
        <v/>
      </c>
    </row>
    <row r="1247" spans="1:2" x14ac:dyDescent="0.25">
      <c r="A1247">
        <f>_xlfn.IFNA(VLOOKUP("successful",Sheet1!F1247:L1247,7,0),"")</f>
        <v>17</v>
      </c>
      <c r="B1247" t="str">
        <f>_xlfn.IFNA(VLOOKUP("failed",Sheet1!F1247:L1247,7,0),"")</f>
        <v/>
      </c>
    </row>
    <row r="1248" spans="1:2" x14ac:dyDescent="0.25">
      <c r="A1248">
        <f>_xlfn.IFNA(VLOOKUP("successful",Sheet1!F1248:L1248,7,0),"")</f>
        <v>31</v>
      </c>
      <c r="B1248" t="str">
        <f>_xlfn.IFNA(VLOOKUP("failed",Sheet1!F1248:L1248,7,0),"")</f>
        <v/>
      </c>
    </row>
    <row r="1249" spans="1:2" x14ac:dyDescent="0.25">
      <c r="A1249">
        <f>_xlfn.IFNA(VLOOKUP("successful",Sheet1!F1249:L1249,7,0),"")</f>
        <v>50</v>
      </c>
      <c r="B1249" t="str">
        <f>_xlfn.IFNA(VLOOKUP("failed",Sheet1!F1249:L1249,7,0),"")</f>
        <v/>
      </c>
    </row>
    <row r="1250" spans="1:2" x14ac:dyDescent="0.25">
      <c r="A1250">
        <f>_xlfn.IFNA(VLOOKUP("successful",Sheet1!F1250:L1250,7,0),"")</f>
        <v>59</v>
      </c>
      <c r="B1250" t="str">
        <f>_xlfn.IFNA(VLOOKUP("failed",Sheet1!F1250:L1250,7,0),"")</f>
        <v/>
      </c>
    </row>
    <row r="1251" spans="1:2" x14ac:dyDescent="0.25">
      <c r="A1251">
        <f>_xlfn.IFNA(VLOOKUP("successful",Sheet1!F1251:L1251,7,0),"")</f>
        <v>81</v>
      </c>
      <c r="B1251" t="str">
        <f>_xlfn.IFNA(VLOOKUP("failed",Sheet1!F1251:L1251,7,0),"")</f>
        <v/>
      </c>
    </row>
    <row r="1252" spans="1:2" x14ac:dyDescent="0.25">
      <c r="A1252">
        <f>_xlfn.IFNA(VLOOKUP("successful",Sheet1!F1252:L1252,7,0),"")</f>
        <v>508</v>
      </c>
      <c r="B1252" t="str">
        <f>_xlfn.IFNA(VLOOKUP("failed",Sheet1!F1252:L1252,7,0),"")</f>
        <v/>
      </c>
    </row>
    <row r="1253" spans="1:2" x14ac:dyDescent="0.25">
      <c r="A1253">
        <f>_xlfn.IFNA(VLOOKUP("successful",Sheet1!F1253:L1253,7,0),"")</f>
        <v>74</v>
      </c>
      <c r="B1253" t="str">
        <f>_xlfn.IFNA(VLOOKUP("failed",Sheet1!F1253:L1253,7,0),"")</f>
        <v/>
      </c>
    </row>
    <row r="1254" spans="1:2" x14ac:dyDescent="0.25">
      <c r="A1254">
        <f>_xlfn.IFNA(VLOOKUP("successful",Sheet1!F1254:L1254,7,0),"")</f>
        <v>141</v>
      </c>
      <c r="B1254" t="str">
        <f>_xlfn.IFNA(VLOOKUP("failed",Sheet1!F1254:L1254,7,0),"")</f>
        <v/>
      </c>
    </row>
    <row r="1255" spans="1:2" x14ac:dyDescent="0.25">
      <c r="A1255">
        <f>_xlfn.IFNA(VLOOKUP("successful",Sheet1!F1255:L1255,7,0),"")</f>
        <v>711</v>
      </c>
      <c r="B1255" t="str">
        <f>_xlfn.IFNA(VLOOKUP("failed",Sheet1!F1255:L1255,7,0),"")</f>
        <v/>
      </c>
    </row>
    <row r="1256" spans="1:2" x14ac:dyDescent="0.25">
      <c r="A1256">
        <f>_xlfn.IFNA(VLOOKUP("successful",Sheet1!F1256:L1256,7,0),"")</f>
        <v>141</v>
      </c>
      <c r="B1256" t="str">
        <f>_xlfn.IFNA(VLOOKUP("failed",Sheet1!F1256:L1256,7,0),"")</f>
        <v/>
      </c>
    </row>
    <row r="1257" spans="1:2" x14ac:dyDescent="0.25">
      <c r="A1257">
        <f>_xlfn.IFNA(VLOOKUP("successful",Sheet1!F1257:L1257,7,0),"")</f>
        <v>109</v>
      </c>
      <c r="B1257" t="str">
        <f>_xlfn.IFNA(VLOOKUP("failed",Sheet1!F1257:L1257,7,0),"")</f>
        <v/>
      </c>
    </row>
    <row r="1258" spans="1:2" x14ac:dyDescent="0.25">
      <c r="A1258">
        <f>_xlfn.IFNA(VLOOKUP("successful",Sheet1!F1258:L1258,7,0),"")</f>
        <v>361</v>
      </c>
      <c r="B1258" t="str">
        <f>_xlfn.IFNA(VLOOKUP("failed",Sheet1!F1258:L1258,7,0),"")</f>
        <v/>
      </c>
    </row>
    <row r="1259" spans="1:2" x14ac:dyDescent="0.25">
      <c r="A1259">
        <f>_xlfn.IFNA(VLOOKUP("successful",Sheet1!F1259:L1259,7,0),"")</f>
        <v>176</v>
      </c>
      <c r="B1259" t="str">
        <f>_xlfn.IFNA(VLOOKUP("failed",Sheet1!F1259:L1259,7,0),"")</f>
        <v/>
      </c>
    </row>
    <row r="1260" spans="1:2" x14ac:dyDescent="0.25">
      <c r="A1260">
        <f>_xlfn.IFNA(VLOOKUP("successful",Sheet1!F1260:L1260,7,0),"")</f>
        <v>670</v>
      </c>
      <c r="B1260" t="str">
        <f>_xlfn.IFNA(VLOOKUP("failed",Sheet1!F1260:L1260,7,0),"")</f>
        <v/>
      </c>
    </row>
    <row r="1261" spans="1:2" x14ac:dyDescent="0.25">
      <c r="A1261">
        <f>_xlfn.IFNA(VLOOKUP("successful",Sheet1!F1261:L1261,7,0),"")</f>
        <v>96</v>
      </c>
      <c r="B1261" t="str">
        <f>_xlfn.IFNA(VLOOKUP("failed",Sheet1!F1261:L1261,7,0),"")</f>
        <v/>
      </c>
    </row>
    <row r="1262" spans="1:2" x14ac:dyDescent="0.25">
      <c r="A1262">
        <f>_xlfn.IFNA(VLOOKUP("successful",Sheet1!F1262:L1262,7,0),"")</f>
        <v>74</v>
      </c>
      <c r="B1262" t="str">
        <f>_xlfn.IFNA(VLOOKUP("failed",Sheet1!F1262:L1262,7,0),"")</f>
        <v/>
      </c>
    </row>
    <row r="1263" spans="1:2" x14ac:dyDescent="0.25">
      <c r="A1263">
        <f>_xlfn.IFNA(VLOOKUP("successful",Sheet1!F1263:L1263,7,0),"")</f>
        <v>52</v>
      </c>
      <c r="B1263" t="str">
        <f>_xlfn.IFNA(VLOOKUP("failed",Sheet1!F1263:L1263,7,0),"")</f>
        <v/>
      </c>
    </row>
    <row r="1264" spans="1:2" x14ac:dyDescent="0.25">
      <c r="A1264">
        <f>_xlfn.IFNA(VLOOKUP("successful",Sheet1!F1264:L1264,7,0),"")</f>
        <v>105</v>
      </c>
      <c r="B1264" t="str">
        <f>_xlfn.IFNA(VLOOKUP("failed",Sheet1!F1264:L1264,7,0),"")</f>
        <v/>
      </c>
    </row>
    <row r="1265" spans="1:2" x14ac:dyDescent="0.25">
      <c r="A1265">
        <f>_xlfn.IFNA(VLOOKUP("successful",Sheet1!F1265:L1265,7,0),"")</f>
        <v>41</v>
      </c>
      <c r="B1265" t="str">
        <f>_xlfn.IFNA(VLOOKUP("failed",Sheet1!F1265:L1265,7,0),"")</f>
        <v/>
      </c>
    </row>
    <row r="1266" spans="1:2" x14ac:dyDescent="0.25">
      <c r="A1266">
        <f>_xlfn.IFNA(VLOOKUP("successful",Sheet1!F1266:L1266,7,0),"")</f>
        <v>34</v>
      </c>
      <c r="B1266" t="str">
        <f>_xlfn.IFNA(VLOOKUP("failed",Sheet1!F1266:L1266,7,0),"")</f>
        <v/>
      </c>
    </row>
    <row r="1267" spans="1:2" x14ac:dyDescent="0.25">
      <c r="A1267">
        <f>_xlfn.IFNA(VLOOKUP("successful",Sheet1!F1267:L1267,7,0),"")</f>
        <v>66</v>
      </c>
      <c r="B1267" t="str">
        <f>_xlfn.IFNA(VLOOKUP("failed",Sheet1!F1267:L1267,7,0),"")</f>
        <v/>
      </c>
    </row>
    <row r="1268" spans="1:2" x14ac:dyDescent="0.25">
      <c r="A1268">
        <f>_xlfn.IFNA(VLOOKUP("successful",Sheet1!F1268:L1268,7,0),"")</f>
        <v>50</v>
      </c>
      <c r="B1268" t="str">
        <f>_xlfn.IFNA(VLOOKUP("failed",Sheet1!F1268:L1268,7,0),"")</f>
        <v/>
      </c>
    </row>
    <row r="1269" spans="1:2" x14ac:dyDescent="0.25">
      <c r="A1269">
        <f>_xlfn.IFNA(VLOOKUP("successful",Sheet1!F1269:L1269,7,0),"")</f>
        <v>159</v>
      </c>
      <c r="B1269" t="str">
        <f>_xlfn.IFNA(VLOOKUP("failed",Sheet1!F1269:L1269,7,0),"")</f>
        <v/>
      </c>
    </row>
    <row r="1270" spans="1:2" x14ac:dyDescent="0.25">
      <c r="A1270">
        <f>_xlfn.IFNA(VLOOKUP("successful",Sheet1!F1270:L1270,7,0),"")</f>
        <v>182</v>
      </c>
      <c r="B1270" t="str">
        <f>_xlfn.IFNA(VLOOKUP("failed",Sheet1!F1270:L1270,7,0),"")</f>
        <v/>
      </c>
    </row>
    <row r="1271" spans="1:2" x14ac:dyDescent="0.25">
      <c r="A1271">
        <f>_xlfn.IFNA(VLOOKUP("successful",Sheet1!F1271:L1271,7,0),"")</f>
        <v>206</v>
      </c>
      <c r="B1271" t="str">
        <f>_xlfn.IFNA(VLOOKUP("failed",Sheet1!F1271:L1271,7,0),"")</f>
        <v/>
      </c>
    </row>
    <row r="1272" spans="1:2" x14ac:dyDescent="0.25">
      <c r="A1272">
        <f>_xlfn.IFNA(VLOOKUP("successful",Sheet1!F1272:L1272,7,0),"")</f>
        <v>169</v>
      </c>
      <c r="B1272" t="str">
        <f>_xlfn.IFNA(VLOOKUP("failed",Sheet1!F1272:L1272,7,0),"")</f>
        <v/>
      </c>
    </row>
    <row r="1273" spans="1:2" x14ac:dyDescent="0.25">
      <c r="A1273">
        <f>_xlfn.IFNA(VLOOKUP("successful",Sheet1!F1273:L1273,7,0),"")</f>
        <v>31</v>
      </c>
      <c r="B1273" t="str">
        <f>_xlfn.IFNA(VLOOKUP("failed",Sheet1!F1273:L1273,7,0),"")</f>
        <v/>
      </c>
    </row>
    <row r="1274" spans="1:2" x14ac:dyDescent="0.25">
      <c r="A1274">
        <f>_xlfn.IFNA(VLOOKUP("successful",Sheet1!F1274:L1274,7,0),"")</f>
        <v>28</v>
      </c>
      <c r="B1274" t="str">
        <f>_xlfn.IFNA(VLOOKUP("failed",Sheet1!F1274:L1274,7,0),"")</f>
        <v/>
      </c>
    </row>
    <row r="1275" spans="1:2" x14ac:dyDescent="0.25">
      <c r="A1275">
        <f>_xlfn.IFNA(VLOOKUP("successful",Sheet1!F1275:L1275,7,0),"")</f>
        <v>54</v>
      </c>
      <c r="B1275" t="str">
        <f>_xlfn.IFNA(VLOOKUP("failed",Sheet1!F1275:L1275,7,0),"")</f>
        <v/>
      </c>
    </row>
    <row r="1276" spans="1:2" x14ac:dyDescent="0.25">
      <c r="A1276">
        <f>_xlfn.IFNA(VLOOKUP("successful",Sheet1!F1276:L1276,7,0),"")</f>
        <v>467</v>
      </c>
      <c r="B1276" t="str">
        <f>_xlfn.IFNA(VLOOKUP("failed",Sheet1!F1276:L1276,7,0),"")</f>
        <v/>
      </c>
    </row>
    <row r="1277" spans="1:2" x14ac:dyDescent="0.25">
      <c r="A1277">
        <f>_xlfn.IFNA(VLOOKUP("successful",Sheet1!F1277:L1277,7,0),"")</f>
        <v>389</v>
      </c>
      <c r="B1277" t="str">
        <f>_xlfn.IFNA(VLOOKUP("failed",Sheet1!F1277:L1277,7,0),"")</f>
        <v/>
      </c>
    </row>
    <row r="1278" spans="1:2" x14ac:dyDescent="0.25">
      <c r="A1278">
        <f>_xlfn.IFNA(VLOOKUP("successful",Sheet1!F1278:L1278,7,0),"")</f>
        <v>68</v>
      </c>
      <c r="B1278" t="str">
        <f>_xlfn.IFNA(VLOOKUP("failed",Sheet1!F1278:L1278,7,0),"")</f>
        <v/>
      </c>
    </row>
    <row r="1279" spans="1:2" x14ac:dyDescent="0.25">
      <c r="A1279">
        <f>_xlfn.IFNA(VLOOKUP("successful",Sheet1!F1279:L1279,7,0),"")</f>
        <v>413</v>
      </c>
      <c r="B1279" t="str">
        <f>_xlfn.IFNA(VLOOKUP("failed",Sheet1!F1279:L1279,7,0),"")</f>
        <v/>
      </c>
    </row>
    <row r="1280" spans="1:2" x14ac:dyDescent="0.25">
      <c r="A1280">
        <f>_xlfn.IFNA(VLOOKUP("successful",Sheet1!F1280:L1280,7,0),"")</f>
        <v>190</v>
      </c>
      <c r="B1280" t="str">
        <f>_xlfn.IFNA(VLOOKUP("failed",Sheet1!F1280:L1280,7,0),"")</f>
        <v/>
      </c>
    </row>
    <row r="1281" spans="1:2" x14ac:dyDescent="0.25">
      <c r="A1281">
        <f>_xlfn.IFNA(VLOOKUP("successful",Sheet1!F1281:L1281,7,0),"")</f>
        <v>189</v>
      </c>
      <c r="B1281" t="str">
        <f>_xlfn.IFNA(VLOOKUP("failed",Sheet1!F1281:L1281,7,0),"")</f>
        <v/>
      </c>
    </row>
    <row r="1282" spans="1:2" x14ac:dyDescent="0.25">
      <c r="A1282">
        <f>_xlfn.IFNA(VLOOKUP("successful",Sheet1!F1282:L1282,7,0),"")</f>
        <v>130</v>
      </c>
      <c r="B1282" t="str">
        <f>_xlfn.IFNA(VLOOKUP("failed",Sheet1!F1282:L1282,7,0),"")</f>
        <v/>
      </c>
    </row>
    <row r="1283" spans="1:2" x14ac:dyDescent="0.25">
      <c r="A1283">
        <f>_xlfn.IFNA(VLOOKUP("successful",Sheet1!F1283:L1283,7,0),"")</f>
        <v>74</v>
      </c>
      <c r="B1283" t="str">
        <f>_xlfn.IFNA(VLOOKUP("failed",Sheet1!F1283:L1283,7,0),"")</f>
        <v/>
      </c>
    </row>
    <row r="1284" spans="1:2" x14ac:dyDescent="0.25">
      <c r="A1284">
        <f>_xlfn.IFNA(VLOOKUP("successful",Sheet1!F1284:L1284,7,0),"")</f>
        <v>274</v>
      </c>
      <c r="B1284" t="str">
        <f>_xlfn.IFNA(VLOOKUP("failed",Sheet1!F1284:L1284,7,0),"")</f>
        <v/>
      </c>
    </row>
    <row r="1285" spans="1:2" x14ac:dyDescent="0.25">
      <c r="A1285">
        <f>_xlfn.IFNA(VLOOKUP("successful",Sheet1!F1285:L1285,7,0),"")</f>
        <v>22</v>
      </c>
      <c r="B1285" t="str">
        <f>_xlfn.IFNA(VLOOKUP("failed",Sheet1!F1285:L1285,7,0),"")</f>
        <v/>
      </c>
    </row>
    <row r="1286" spans="1:2" x14ac:dyDescent="0.25">
      <c r="A1286">
        <f>_xlfn.IFNA(VLOOKUP("successful",Sheet1!F1286:L1286,7,0),"")</f>
        <v>31</v>
      </c>
      <c r="B1286" t="str">
        <f>_xlfn.IFNA(VLOOKUP("failed",Sheet1!F1286:L1286,7,0),"")</f>
        <v/>
      </c>
    </row>
    <row r="1287" spans="1:2" x14ac:dyDescent="0.25">
      <c r="A1287">
        <f>_xlfn.IFNA(VLOOKUP("successful",Sheet1!F1287:L1287,7,0),"")</f>
        <v>63</v>
      </c>
      <c r="B1287" t="str">
        <f>_xlfn.IFNA(VLOOKUP("failed",Sheet1!F1287:L1287,7,0),"")</f>
        <v/>
      </c>
    </row>
    <row r="1288" spans="1:2" x14ac:dyDescent="0.25">
      <c r="A1288">
        <f>_xlfn.IFNA(VLOOKUP("successful",Sheet1!F1288:L1288,7,0),"")</f>
        <v>20</v>
      </c>
      <c r="B1288" t="str">
        <f>_xlfn.IFNA(VLOOKUP("failed",Sheet1!F1288:L1288,7,0),"")</f>
        <v/>
      </c>
    </row>
    <row r="1289" spans="1:2" x14ac:dyDescent="0.25">
      <c r="A1289">
        <f>_xlfn.IFNA(VLOOKUP("successful",Sheet1!F1289:L1289,7,0),"")</f>
        <v>25</v>
      </c>
      <c r="B1289" t="str">
        <f>_xlfn.IFNA(VLOOKUP("failed",Sheet1!F1289:L1289,7,0),"")</f>
        <v/>
      </c>
    </row>
    <row r="1290" spans="1:2" x14ac:dyDescent="0.25">
      <c r="A1290">
        <f>_xlfn.IFNA(VLOOKUP("successful",Sheet1!F1290:L1290,7,0),"")</f>
        <v>61</v>
      </c>
      <c r="B1290" t="str">
        <f>_xlfn.IFNA(VLOOKUP("failed",Sheet1!F1290:L1290,7,0),"")</f>
        <v/>
      </c>
    </row>
    <row r="1291" spans="1:2" x14ac:dyDescent="0.25">
      <c r="A1291">
        <f>_xlfn.IFNA(VLOOKUP("successful",Sheet1!F1291:L1291,7,0),"")</f>
        <v>52</v>
      </c>
      <c r="B1291" t="str">
        <f>_xlfn.IFNA(VLOOKUP("failed",Sheet1!F1291:L1291,7,0),"")</f>
        <v/>
      </c>
    </row>
    <row r="1292" spans="1:2" x14ac:dyDescent="0.25">
      <c r="A1292">
        <f>_xlfn.IFNA(VLOOKUP("successful",Sheet1!F1292:L1292,7,0),"")</f>
        <v>86</v>
      </c>
      <c r="B1292" t="str">
        <f>_xlfn.IFNA(VLOOKUP("failed",Sheet1!F1292:L1292,7,0),"")</f>
        <v/>
      </c>
    </row>
    <row r="1293" spans="1:2" x14ac:dyDescent="0.25">
      <c r="A1293">
        <f>_xlfn.IFNA(VLOOKUP("successful",Sheet1!F1293:L1293,7,0),"")</f>
        <v>42</v>
      </c>
      <c r="B1293" t="str">
        <f>_xlfn.IFNA(VLOOKUP("failed",Sheet1!F1293:L1293,7,0),"")</f>
        <v/>
      </c>
    </row>
    <row r="1294" spans="1:2" x14ac:dyDescent="0.25">
      <c r="A1294">
        <f>_xlfn.IFNA(VLOOKUP("successful",Sheet1!F1294:L1294,7,0),"")</f>
        <v>52</v>
      </c>
      <c r="B1294" t="str">
        <f>_xlfn.IFNA(VLOOKUP("failed",Sheet1!F1294:L1294,7,0),"")</f>
        <v/>
      </c>
    </row>
    <row r="1295" spans="1:2" x14ac:dyDescent="0.25">
      <c r="A1295">
        <f>_xlfn.IFNA(VLOOKUP("successful",Sheet1!F1295:L1295,7,0),"")</f>
        <v>120</v>
      </c>
      <c r="B1295" t="str">
        <f>_xlfn.IFNA(VLOOKUP("failed",Sheet1!F1295:L1295,7,0),"")</f>
        <v/>
      </c>
    </row>
    <row r="1296" spans="1:2" x14ac:dyDescent="0.25">
      <c r="A1296">
        <f>_xlfn.IFNA(VLOOKUP("successful",Sheet1!F1296:L1296,7,0),"")</f>
        <v>22</v>
      </c>
      <c r="B1296" t="str">
        <f>_xlfn.IFNA(VLOOKUP("failed",Sheet1!F1296:L1296,7,0),"")</f>
        <v/>
      </c>
    </row>
    <row r="1297" spans="1:2" x14ac:dyDescent="0.25">
      <c r="A1297">
        <f>_xlfn.IFNA(VLOOKUP("successful",Sheet1!F1297:L1297,7,0),"")</f>
        <v>64</v>
      </c>
      <c r="B1297" t="str">
        <f>_xlfn.IFNA(VLOOKUP("failed",Sheet1!F1297:L1297,7,0),"")</f>
        <v/>
      </c>
    </row>
    <row r="1298" spans="1:2" x14ac:dyDescent="0.25">
      <c r="A1298">
        <f>_xlfn.IFNA(VLOOKUP("successful",Sheet1!F1298:L1298,7,0),"")</f>
        <v>23</v>
      </c>
      <c r="B1298" t="str">
        <f>_xlfn.IFNA(VLOOKUP("failed",Sheet1!F1298:L1298,7,0),"")</f>
        <v/>
      </c>
    </row>
    <row r="1299" spans="1:2" x14ac:dyDescent="0.25">
      <c r="A1299">
        <f>_xlfn.IFNA(VLOOKUP("successful",Sheet1!F1299:L1299,7,0),"")</f>
        <v>238</v>
      </c>
      <c r="B1299" t="str">
        <f>_xlfn.IFNA(VLOOKUP("failed",Sheet1!F1299:L1299,7,0),"")</f>
        <v/>
      </c>
    </row>
    <row r="1300" spans="1:2" x14ac:dyDescent="0.25">
      <c r="A1300">
        <f>_xlfn.IFNA(VLOOKUP("successful",Sheet1!F1300:L1300,7,0),"")</f>
        <v>33</v>
      </c>
      <c r="B1300" t="str">
        <f>_xlfn.IFNA(VLOOKUP("failed",Sheet1!F1300:L1300,7,0),"")</f>
        <v/>
      </c>
    </row>
    <row r="1301" spans="1:2" x14ac:dyDescent="0.25">
      <c r="A1301">
        <f>_xlfn.IFNA(VLOOKUP("successful",Sheet1!F1301:L1301,7,0),"")</f>
        <v>32</v>
      </c>
      <c r="B1301" t="str">
        <f>_xlfn.IFNA(VLOOKUP("failed",Sheet1!F1301:L1301,7,0),"")</f>
        <v/>
      </c>
    </row>
    <row r="1302" spans="1:2" x14ac:dyDescent="0.25">
      <c r="A1302">
        <f>_xlfn.IFNA(VLOOKUP("successful",Sheet1!F1302:L1302,7,0),"")</f>
        <v>24</v>
      </c>
      <c r="B1302" t="str">
        <f>_xlfn.IFNA(VLOOKUP("failed",Sheet1!F1302:L1302,7,0),"")</f>
        <v/>
      </c>
    </row>
    <row r="1303" spans="1:2" x14ac:dyDescent="0.25">
      <c r="A1303">
        <f>_xlfn.IFNA(VLOOKUP("successful",Sheet1!F1303:L1303,7,0),"")</f>
        <v>29</v>
      </c>
      <c r="B1303" t="str">
        <f>_xlfn.IFNA(VLOOKUP("failed",Sheet1!F1303:L1303,7,0),"")</f>
        <v/>
      </c>
    </row>
    <row r="1304" spans="1:2" x14ac:dyDescent="0.25">
      <c r="A1304">
        <f>_xlfn.IFNA(VLOOKUP("successful",Sheet1!F1304:L1304,7,0),"")</f>
        <v>50</v>
      </c>
      <c r="B1304" t="str">
        <f>_xlfn.IFNA(VLOOKUP("failed",Sheet1!F1304:L1304,7,0),"")</f>
        <v/>
      </c>
    </row>
    <row r="1305" spans="1:2" x14ac:dyDescent="0.25">
      <c r="A1305">
        <f>_xlfn.IFNA(VLOOKUP("successful",Sheet1!F1305:L1305,7,0),"")</f>
        <v>108</v>
      </c>
      <c r="B1305" t="str">
        <f>_xlfn.IFNA(VLOOKUP("failed",Sheet1!F1305:L1305,7,0),"")</f>
        <v/>
      </c>
    </row>
    <row r="1306" spans="1:2" x14ac:dyDescent="0.25">
      <c r="A1306" t="str">
        <f>_xlfn.IFNA(VLOOKUP("successful",Sheet1!F1306:L1306,7,0),"")</f>
        <v/>
      </c>
      <c r="B1306" t="str">
        <f>_xlfn.IFNA(VLOOKUP("failed",Sheet1!F1306:L1306,7,0),"")</f>
        <v/>
      </c>
    </row>
    <row r="1307" spans="1:2" x14ac:dyDescent="0.25">
      <c r="A1307" t="str">
        <f>_xlfn.IFNA(VLOOKUP("successful",Sheet1!F1307:L1307,7,0),"")</f>
        <v/>
      </c>
      <c r="B1307" t="str">
        <f>_xlfn.IFNA(VLOOKUP("failed",Sheet1!F1307:L1307,7,0),"")</f>
        <v/>
      </c>
    </row>
    <row r="1308" spans="1:2" x14ac:dyDescent="0.25">
      <c r="A1308" t="str">
        <f>_xlfn.IFNA(VLOOKUP("successful",Sheet1!F1308:L1308,7,0),"")</f>
        <v/>
      </c>
      <c r="B1308" t="str">
        <f>_xlfn.IFNA(VLOOKUP("failed",Sheet1!F1308:L1308,7,0),"")</f>
        <v/>
      </c>
    </row>
    <row r="1309" spans="1:2" x14ac:dyDescent="0.25">
      <c r="A1309" t="str">
        <f>_xlfn.IFNA(VLOOKUP("successful",Sheet1!F1309:L1309,7,0),"")</f>
        <v/>
      </c>
      <c r="B1309" t="str">
        <f>_xlfn.IFNA(VLOOKUP("failed",Sheet1!F1309:L1309,7,0),"")</f>
        <v/>
      </c>
    </row>
    <row r="1310" spans="1:2" x14ac:dyDescent="0.25">
      <c r="A1310" t="str">
        <f>_xlfn.IFNA(VLOOKUP("successful",Sheet1!F1310:L1310,7,0),"")</f>
        <v/>
      </c>
      <c r="B1310" t="str">
        <f>_xlfn.IFNA(VLOOKUP("failed",Sheet1!F1310:L1310,7,0),"")</f>
        <v/>
      </c>
    </row>
    <row r="1311" spans="1:2" x14ac:dyDescent="0.25">
      <c r="A1311" t="str">
        <f>_xlfn.IFNA(VLOOKUP("successful",Sheet1!F1311:L1311,7,0),"")</f>
        <v/>
      </c>
      <c r="B1311" t="str">
        <f>_xlfn.IFNA(VLOOKUP("failed",Sheet1!F1311:L1311,7,0),"")</f>
        <v/>
      </c>
    </row>
    <row r="1312" spans="1:2" x14ac:dyDescent="0.25">
      <c r="A1312" t="str">
        <f>_xlfn.IFNA(VLOOKUP("successful",Sheet1!F1312:L1312,7,0),"")</f>
        <v/>
      </c>
      <c r="B1312" t="str">
        <f>_xlfn.IFNA(VLOOKUP("failed",Sheet1!F1312:L1312,7,0),"")</f>
        <v/>
      </c>
    </row>
    <row r="1313" spans="1:2" x14ac:dyDescent="0.25">
      <c r="A1313" t="str">
        <f>_xlfn.IFNA(VLOOKUP("successful",Sheet1!F1313:L1313,7,0),"")</f>
        <v/>
      </c>
      <c r="B1313" t="str">
        <f>_xlfn.IFNA(VLOOKUP("failed",Sheet1!F1313:L1313,7,0),"")</f>
        <v/>
      </c>
    </row>
    <row r="1314" spans="1:2" x14ac:dyDescent="0.25">
      <c r="A1314" t="str">
        <f>_xlfn.IFNA(VLOOKUP("successful",Sheet1!F1314:L1314,7,0),"")</f>
        <v/>
      </c>
      <c r="B1314" t="str">
        <f>_xlfn.IFNA(VLOOKUP("failed",Sheet1!F1314:L1314,7,0),"")</f>
        <v/>
      </c>
    </row>
    <row r="1315" spans="1:2" x14ac:dyDescent="0.25">
      <c r="A1315" t="str">
        <f>_xlfn.IFNA(VLOOKUP("successful",Sheet1!F1315:L1315,7,0),"")</f>
        <v/>
      </c>
      <c r="B1315" t="str">
        <f>_xlfn.IFNA(VLOOKUP("failed",Sheet1!F1315:L1315,7,0),"")</f>
        <v/>
      </c>
    </row>
    <row r="1316" spans="1:2" x14ac:dyDescent="0.25">
      <c r="A1316" t="str">
        <f>_xlfn.IFNA(VLOOKUP("successful",Sheet1!F1316:L1316,7,0),"")</f>
        <v/>
      </c>
      <c r="B1316" t="str">
        <f>_xlfn.IFNA(VLOOKUP("failed",Sheet1!F1316:L1316,7,0),"")</f>
        <v/>
      </c>
    </row>
    <row r="1317" spans="1:2" x14ac:dyDescent="0.25">
      <c r="A1317" t="str">
        <f>_xlfn.IFNA(VLOOKUP("successful",Sheet1!F1317:L1317,7,0),"")</f>
        <v/>
      </c>
      <c r="B1317" t="str">
        <f>_xlfn.IFNA(VLOOKUP("failed",Sheet1!F1317:L1317,7,0),"")</f>
        <v/>
      </c>
    </row>
    <row r="1318" spans="1:2" x14ac:dyDescent="0.25">
      <c r="A1318" t="str">
        <f>_xlfn.IFNA(VLOOKUP("successful",Sheet1!F1318:L1318,7,0),"")</f>
        <v/>
      </c>
      <c r="B1318" t="str">
        <f>_xlfn.IFNA(VLOOKUP("failed",Sheet1!F1318:L1318,7,0),"")</f>
        <v/>
      </c>
    </row>
    <row r="1319" spans="1:2" x14ac:dyDescent="0.25">
      <c r="A1319" t="str">
        <f>_xlfn.IFNA(VLOOKUP("successful",Sheet1!F1319:L1319,7,0),"")</f>
        <v/>
      </c>
      <c r="B1319" t="str">
        <f>_xlfn.IFNA(VLOOKUP("failed",Sheet1!F1319:L1319,7,0),"")</f>
        <v/>
      </c>
    </row>
    <row r="1320" spans="1:2" x14ac:dyDescent="0.25">
      <c r="A1320" t="str">
        <f>_xlfn.IFNA(VLOOKUP("successful",Sheet1!F1320:L1320,7,0),"")</f>
        <v/>
      </c>
      <c r="B1320" t="str">
        <f>_xlfn.IFNA(VLOOKUP("failed",Sheet1!F1320:L1320,7,0),"")</f>
        <v/>
      </c>
    </row>
    <row r="1321" spans="1:2" x14ac:dyDescent="0.25">
      <c r="A1321" t="str">
        <f>_xlfn.IFNA(VLOOKUP("successful",Sheet1!F1321:L1321,7,0),"")</f>
        <v/>
      </c>
      <c r="B1321" t="str">
        <f>_xlfn.IFNA(VLOOKUP("failed",Sheet1!F1321:L1321,7,0),"")</f>
        <v/>
      </c>
    </row>
    <row r="1322" spans="1:2" x14ac:dyDescent="0.25">
      <c r="A1322" t="str">
        <f>_xlfn.IFNA(VLOOKUP("successful",Sheet1!F1322:L1322,7,0),"")</f>
        <v/>
      </c>
      <c r="B1322" t="str">
        <f>_xlfn.IFNA(VLOOKUP("failed",Sheet1!F1322:L1322,7,0),"")</f>
        <v/>
      </c>
    </row>
    <row r="1323" spans="1:2" x14ac:dyDescent="0.25">
      <c r="A1323" t="str">
        <f>_xlfn.IFNA(VLOOKUP("successful",Sheet1!F1323:L1323,7,0),"")</f>
        <v/>
      </c>
      <c r="B1323" t="str">
        <f>_xlfn.IFNA(VLOOKUP("failed",Sheet1!F1323:L1323,7,0),"")</f>
        <v/>
      </c>
    </row>
    <row r="1324" spans="1:2" x14ac:dyDescent="0.25">
      <c r="A1324" t="str">
        <f>_xlfn.IFNA(VLOOKUP("successful",Sheet1!F1324:L1324,7,0),"")</f>
        <v/>
      </c>
      <c r="B1324" t="str">
        <f>_xlfn.IFNA(VLOOKUP("failed",Sheet1!F1324:L1324,7,0),"")</f>
        <v/>
      </c>
    </row>
    <row r="1325" spans="1:2" x14ac:dyDescent="0.25">
      <c r="A1325" t="str">
        <f>_xlfn.IFNA(VLOOKUP("successful",Sheet1!F1325:L1325,7,0),"")</f>
        <v/>
      </c>
      <c r="B1325" t="str">
        <f>_xlfn.IFNA(VLOOKUP("failed",Sheet1!F1325:L1325,7,0),"")</f>
        <v/>
      </c>
    </row>
    <row r="1326" spans="1:2" x14ac:dyDescent="0.25">
      <c r="A1326" t="str">
        <f>_xlfn.IFNA(VLOOKUP("successful",Sheet1!F1326:L1326,7,0),"")</f>
        <v/>
      </c>
      <c r="B1326" t="str">
        <f>_xlfn.IFNA(VLOOKUP("failed",Sheet1!F1326:L1326,7,0),"")</f>
        <v/>
      </c>
    </row>
    <row r="1327" spans="1:2" x14ac:dyDescent="0.25">
      <c r="A1327" t="str">
        <f>_xlfn.IFNA(VLOOKUP("successful",Sheet1!F1327:L1327,7,0),"")</f>
        <v/>
      </c>
      <c r="B1327" t="str">
        <f>_xlfn.IFNA(VLOOKUP("failed",Sheet1!F1327:L1327,7,0),"")</f>
        <v/>
      </c>
    </row>
    <row r="1328" spans="1:2" x14ac:dyDescent="0.25">
      <c r="A1328" t="str">
        <f>_xlfn.IFNA(VLOOKUP("successful",Sheet1!F1328:L1328,7,0),"")</f>
        <v/>
      </c>
      <c r="B1328" t="str">
        <f>_xlfn.IFNA(VLOOKUP("failed",Sheet1!F1328:L1328,7,0),"")</f>
        <v/>
      </c>
    </row>
    <row r="1329" spans="1:2" x14ac:dyDescent="0.25">
      <c r="A1329" t="str">
        <f>_xlfn.IFNA(VLOOKUP("successful",Sheet1!F1329:L1329,7,0),"")</f>
        <v/>
      </c>
      <c r="B1329" t="str">
        <f>_xlfn.IFNA(VLOOKUP("failed",Sheet1!F1329:L1329,7,0),"")</f>
        <v/>
      </c>
    </row>
    <row r="1330" spans="1:2" x14ac:dyDescent="0.25">
      <c r="A1330" t="str">
        <f>_xlfn.IFNA(VLOOKUP("successful",Sheet1!F1330:L1330,7,0),"")</f>
        <v/>
      </c>
      <c r="B1330" t="str">
        <f>_xlfn.IFNA(VLOOKUP("failed",Sheet1!F1330:L1330,7,0),"")</f>
        <v/>
      </c>
    </row>
    <row r="1331" spans="1:2" x14ac:dyDescent="0.25">
      <c r="A1331" t="str">
        <f>_xlfn.IFNA(VLOOKUP("successful",Sheet1!F1331:L1331,7,0),"")</f>
        <v/>
      </c>
      <c r="B1331" t="str">
        <f>_xlfn.IFNA(VLOOKUP("failed",Sheet1!F1331:L1331,7,0),"")</f>
        <v/>
      </c>
    </row>
    <row r="1332" spans="1:2" x14ac:dyDescent="0.25">
      <c r="A1332" t="str">
        <f>_xlfn.IFNA(VLOOKUP("successful",Sheet1!F1332:L1332,7,0),"")</f>
        <v/>
      </c>
      <c r="B1332" t="str">
        <f>_xlfn.IFNA(VLOOKUP("failed",Sheet1!F1332:L1332,7,0),"")</f>
        <v/>
      </c>
    </row>
    <row r="1333" spans="1:2" x14ac:dyDescent="0.25">
      <c r="A1333" t="str">
        <f>_xlfn.IFNA(VLOOKUP("successful",Sheet1!F1333:L1333,7,0),"")</f>
        <v/>
      </c>
      <c r="B1333" t="str">
        <f>_xlfn.IFNA(VLOOKUP("failed",Sheet1!F1333:L1333,7,0),"")</f>
        <v/>
      </c>
    </row>
    <row r="1334" spans="1:2" x14ac:dyDescent="0.25">
      <c r="A1334" t="str">
        <f>_xlfn.IFNA(VLOOKUP("successful",Sheet1!F1334:L1334,7,0),"")</f>
        <v/>
      </c>
      <c r="B1334" t="str">
        <f>_xlfn.IFNA(VLOOKUP("failed",Sheet1!F1334:L1334,7,0),"")</f>
        <v/>
      </c>
    </row>
    <row r="1335" spans="1:2" x14ac:dyDescent="0.25">
      <c r="A1335" t="str">
        <f>_xlfn.IFNA(VLOOKUP("successful",Sheet1!F1335:L1335,7,0),"")</f>
        <v/>
      </c>
      <c r="B1335" t="str">
        <f>_xlfn.IFNA(VLOOKUP("failed",Sheet1!F1335:L1335,7,0),"")</f>
        <v/>
      </c>
    </row>
    <row r="1336" spans="1:2" x14ac:dyDescent="0.25">
      <c r="A1336" t="str">
        <f>_xlfn.IFNA(VLOOKUP("successful",Sheet1!F1336:L1336,7,0),"")</f>
        <v/>
      </c>
      <c r="B1336" t="str">
        <f>_xlfn.IFNA(VLOOKUP("failed",Sheet1!F1336:L1336,7,0),"")</f>
        <v/>
      </c>
    </row>
    <row r="1337" spans="1:2" x14ac:dyDescent="0.25">
      <c r="A1337" t="str">
        <f>_xlfn.IFNA(VLOOKUP("successful",Sheet1!F1337:L1337,7,0),"")</f>
        <v/>
      </c>
      <c r="B1337" t="str">
        <f>_xlfn.IFNA(VLOOKUP("failed",Sheet1!F1337:L1337,7,0),"")</f>
        <v/>
      </c>
    </row>
    <row r="1338" spans="1:2" x14ac:dyDescent="0.25">
      <c r="A1338" t="str">
        <f>_xlfn.IFNA(VLOOKUP("successful",Sheet1!F1338:L1338,7,0),"")</f>
        <v/>
      </c>
      <c r="B1338" t="str">
        <f>_xlfn.IFNA(VLOOKUP("failed",Sheet1!F1338:L1338,7,0),"")</f>
        <v/>
      </c>
    </row>
    <row r="1339" spans="1:2" x14ac:dyDescent="0.25">
      <c r="A1339" t="str">
        <f>_xlfn.IFNA(VLOOKUP("successful",Sheet1!F1339:L1339,7,0),"")</f>
        <v/>
      </c>
      <c r="B1339" t="str">
        <f>_xlfn.IFNA(VLOOKUP("failed",Sheet1!F1339:L1339,7,0),"")</f>
        <v/>
      </c>
    </row>
    <row r="1340" spans="1:2" x14ac:dyDescent="0.25">
      <c r="A1340" t="str">
        <f>_xlfn.IFNA(VLOOKUP("successful",Sheet1!F1340:L1340,7,0),"")</f>
        <v/>
      </c>
      <c r="B1340" t="str">
        <f>_xlfn.IFNA(VLOOKUP("failed",Sheet1!F1340:L1340,7,0),"")</f>
        <v/>
      </c>
    </row>
    <row r="1341" spans="1:2" x14ac:dyDescent="0.25">
      <c r="A1341" t="str">
        <f>_xlfn.IFNA(VLOOKUP("successful",Sheet1!F1341:L1341,7,0),"")</f>
        <v/>
      </c>
      <c r="B1341" t="str">
        <f>_xlfn.IFNA(VLOOKUP("failed",Sheet1!F1341:L1341,7,0),"")</f>
        <v/>
      </c>
    </row>
    <row r="1342" spans="1:2" x14ac:dyDescent="0.25">
      <c r="A1342" t="str">
        <f>_xlfn.IFNA(VLOOKUP("successful",Sheet1!F1342:L1342,7,0),"")</f>
        <v/>
      </c>
      <c r="B1342" t="str">
        <f>_xlfn.IFNA(VLOOKUP("failed",Sheet1!F1342:L1342,7,0),"")</f>
        <v/>
      </c>
    </row>
    <row r="1343" spans="1:2" x14ac:dyDescent="0.25">
      <c r="A1343" t="str">
        <f>_xlfn.IFNA(VLOOKUP("successful",Sheet1!F1343:L1343,7,0),"")</f>
        <v/>
      </c>
      <c r="B1343" t="str">
        <f>_xlfn.IFNA(VLOOKUP("failed",Sheet1!F1343:L1343,7,0),"")</f>
        <v/>
      </c>
    </row>
    <row r="1344" spans="1:2" x14ac:dyDescent="0.25">
      <c r="A1344" t="str">
        <f>_xlfn.IFNA(VLOOKUP("successful",Sheet1!F1344:L1344,7,0),"")</f>
        <v/>
      </c>
      <c r="B1344" t="str">
        <f>_xlfn.IFNA(VLOOKUP("failed",Sheet1!F1344:L1344,7,0),"")</f>
        <v/>
      </c>
    </row>
    <row r="1345" spans="1:2" x14ac:dyDescent="0.25">
      <c r="A1345" t="str">
        <f>_xlfn.IFNA(VLOOKUP("successful",Sheet1!F1345:L1345,7,0),"")</f>
        <v/>
      </c>
      <c r="B1345" t="str">
        <f>_xlfn.IFNA(VLOOKUP("failed",Sheet1!F1345:L1345,7,0),"")</f>
        <v/>
      </c>
    </row>
    <row r="1346" spans="1:2" x14ac:dyDescent="0.25">
      <c r="A1346">
        <f>_xlfn.IFNA(VLOOKUP("successful",Sheet1!F1346:L1346,7,0),"")</f>
        <v>139</v>
      </c>
      <c r="B1346" t="str">
        <f>_xlfn.IFNA(VLOOKUP("failed",Sheet1!F1346:L1346,7,0),"")</f>
        <v/>
      </c>
    </row>
    <row r="1347" spans="1:2" x14ac:dyDescent="0.25">
      <c r="A1347">
        <f>_xlfn.IFNA(VLOOKUP("successful",Sheet1!F1347:L1347,7,0),"")</f>
        <v>7</v>
      </c>
      <c r="B1347" t="str">
        <f>_xlfn.IFNA(VLOOKUP("failed",Sheet1!F1347:L1347,7,0),"")</f>
        <v/>
      </c>
    </row>
    <row r="1348" spans="1:2" x14ac:dyDescent="0.25">
      <c r="A1348">
        <f>_xlfn.IFNA(VLOOKUP("successful",Sheet1!F1348:L1348,7,0),"")</f>
        <v>149</v>
      </c>
      <c r="B1348" t="str">
        <f>_xlfn.IFNA(VLOOKUP("failed",Sheet1!F1348:L1348,7,0),"")</f>
        <v/>
      </c>
    </row>
    <row r="1349" spans="1:2" x14ac:dyDescent="0.25">
      <c r="A1349">
        <f>_xlfn.IFNA(VLOOKUP("successful",Sheet1!F1349:L1349,7,0),"")</f>
        <v>31</v>
      </c>
      <c r="B1349" t="str">
        <f>_xlfn.IFNA(VLOOKUP("failed",Sheet1!F1349:L1349,7,0),"")</f>
        <v/>
      </c>
    </row>
    <row r="1350" spans="1:2" x14ac:dyDescent="0.25">
      <c r="A1350">
        <f>_xlfn.IFNA(VLOOKUP("successful",Sheet1!F1350:L1350,7,0),"")</f>
        <v>26</v>
      </c>
      <c r="B1350" t="str">
        <f>_xlfn.IFNA(VLOOKUP("failed",Sheet1!F1350:L1350,7,0),"")</f>
        <v/>
      </c>
    </row>
    <row r="1351" spans="1:2" x14ac:dyDescent="0.25">
      <c r="A1351">
        <f>_xlfn.IFNA(VLOOKUP("successful",Sheet1!F1351:L1351,7,0),"")</f>
        <v>172</v>
      </c>
      <c r="B1351" t="str">
        <f>_xlfn.IFNA(VLOOKUP("failed",Sheet1!F1351:L1351,7,0),"")</f>
        <v/>
      </c>
    </row>
    <row r="1352" spans="1:2" x14ac:dyDescent="0.25">
      <c r="A1352">
        <f>_xlfn.IFNA(VLOOKUP("successful",Sheet1!F1352:L1352,7,0),"")</f>
        <v>78</v>
      </c>
      <c r="B1352" t="str">
        <f>_xlfn.IFNA(VLOOKUP("failed",Sheet1!F1352:L1352,7,0),"")</f>
        <v/>
      </c>
    </row>
    <row r="1353" spans="1:2" x14ac:dyDescent="0.25">
      <c r="A1353">
        <f>_xlfn.IFNA(VLOOKUP("successful",Sheet1!F1353:L1353,7,0),"")</f>
        <v>120</v>
      </c>
      <c r="B1353" t="str">
        <f>_xlfn.IFNA(VLOOKUP("failed",Sheet1!F1353:L1353,7,0),"")</f>
        <v/>
      </c>
    </row>
    <row r="1354" spans="1:2" x14ac:dyDescent="0.25">
      <c r="A1354">
        <f>_xlfn.IFNA(VLOOKUP("successful",Sheet1!F1354:L1354,7,0),"")</f>
        <v>227</v>
      </c>
      <c r="B1354" t="str">
        <f>_xlfn.IFNA(VLOOKUP("failed",Sheet1!F1354:L1354,7,0),"")</f>
        <v/>
      </c>
    </row>
    <row r="1355" spans="1:2" x14ac:dyDescent="0.25">
      <c r="A1355">
        <f>_xlfn.IFNA(VLOOKUP("successful",Sheet1!F1355:L1355,7,0),"")</f>
        <v>42</v>
      </c>
      <c r="B1355" t="str">
        <f>_xlfn.IFNA(VLOOKUP("failed",Sheet1!F1355:L1355,7,0),"")</f>
        <v/>
      </c>
    </row>
    <row r="1356" spans="1:2" x14ac:dyDescent="0.25">
      <c r="A1356">
        <f>_xlfn.IFNA(VLOOKUP("successful",Sheet1!F1356:L1356,7,0),"")</f>
        <v>64</v>
      </c>
      <c r="B1356" t="str">
        <f>_xlfn.IFNA(VLOOKUP("failed",Sheet1!F1356:L1356,7,0),"")</f>
        <v/>
      </c>
    </row>
    <row r="1357" spans="1:2" x14ac:dyDescent="0.25">
      <c r="A1357">
        <f>_xlfn.IFNA(VLOOKUP("successful",Sheet1!F1357:L1357,7,0),"")</f>
        <v>121</v>
      </c>
      <c r="B1357" t="str">
        <f>_xlfn.IFNA(VLOOKUP("failed",Sheet1!F1357:L1357,7,0),"")</f>
        <v/>
      </c>
    </row>
    <row r="1358" spans="1:2" x14ac:dyDescent="0.25">
      <c r="A1358">
        <f>_xlfn.IFNA(VLOOKUP("successful",Sheet1!F1358:L1358,7,0),"")</f>
        <v>87</v>
      </c>
      <c r="B1358" t="str">
        <f>_xlfn.IFNA(VLOOKUP("failed",Sheet1!F1358:L1358,7,0),"")</f>
        <v/>
      </c>
    </row>
    <row r="1359" spans="1:2" x14ac:dyDescent="0.25">
      <c r="A1359">
        <f>_xlfn.IFNA(VLOOKUP("successful",Sheet1!F1359:L1359,7,0),"")</f>
        <v>65</v>
      </c>
      <c r="B1359" t="str">
        <f>_xlfn.IFNA(VLOOKUP("failed",Sheet1!F1359:L1359,7,0),"")</f>
        <v/>
      </c>
    </row>
    <row r="1360" spans="1:2" x14ac:dyDescent="0.25">
      <c r="A1360">
        <f>_xlfn.IFNA(VLOOKUP("successful",Sheet1!F1360:L1360,7,0),"")</f>
        <v>49</v>
      </c>
      <c r="B1360" t="str">
        <f>_xlfn.IFNA(VLOOKUP("failed",Sheet1!F1360:L1360,7,0),"")</f>
        <v/>
      </c>
    </row>
    <row r="1361" spans="1:2" x14ac:dyDescent="0.25">
      <c r="A1361">
        <f>_xlfn.IFNA(VLOOKUP("successful",Sheet1!F1361:L1361,7,0),"")</f>
        <v>19</v>
      </c>
      <c r="B1361" t="str">
        <f>_xlfn.IFNA(VLOOKUP("failed",Sheet1!F1361:L1361,7,0),"")</f>
        <v/>
      </c>
    </row>
    <row r="1362" spans="1:2" x14ac:dyDescent="0.25">
      <c r="A1362">
        <f>_xlfn.IFNA(VLOOKUP("successful",Sheet1!F1362:L1362,7,0),"")</f>
        <v>81</v>
      </c>
      <c r="B1362" t="str">
        <f>_xlfn.IFNA(VLOOKUP("failed",Sheet1!F1362:L1362,7,0),"")</f>
        <v/>
      </c>
    </row>
    <row r="1363" spans="1:2" x14ac:dyDescent="0.25">
      <c r="A1363">
        <f>_xlfn.IFNA(VLOOKUP("successful",Sheet1!F1363:L1363,7,0),"")</f>
        <v>264</v>
      </c>
      <c r="B1363" t="str">
        <f>_xlfn.IFNA(VLOOKUP("failed",Sheet1!F1363:L1363,7,0),"")</f>
        <v/>
      </c>
    </row>
    <row r="1364" spans="1:2" x14ac:dyDescent="0.25">
      <c r="A1364">
        <f>_xlfn.IFNA(VLOOKUP("successful",Sheet1!F1364:L1364,7,0),"")</f>
        <v>25</v>
      </c>
      <c r="B1364" t="str">
        <f>_xlfn.IFNA(VLOOKUP("failed",Sheet1!F1364:L1364,7,0),"")</f>
        <v/>
      </c>
    </row>
    <row r="1365" spans="1:2" x14ac:dyDescent="0.25">
      <c r="A1365">
        <f>_xlfn.IFNA(VLOOKUP("successful",Sheet1!F1365:L1365,7,0),"")</f>
        <v>5</v>
      </c>
      <c r="B1365" t="str">
        <f>_xlfn.IFNA(VLOOKUP("failed",Sheet1!F1365:L1365,7,0),"")</f>
        <v/>
      </c>
    </row>
    <row r="1366" spans="1:2" x14ac:dyDescent="0.25">
      <c r="A1366">
        <f>_xlfn.IFNA(VLOOKUP("successful",Sheet1!F1366:L1366,7,0),"")</f>
        <v>144</v>
      </c>
      <c r="B1366" t="str">
        <f>_xlfn.IFNA(VLOOKUP("failed",Sheet1!F1366:L1366,7,0),"")</f>
        <v/>
      </c>
    </row>
    <row r="1367" spans="1:2" x14ac:dyDescent="0.25">
      <c r="A1367">
        <f>_xlfn.IFNA(VLOOKUP("successful",Sheet1!F1367:L1367,7,0),"")</f>
        <v>92</v>
      </c>
      <c r="B1367" t="str">
        <f>_xlfn.IFNA(VLOOKUP("failed",Sheet1!F1367:L1367,7,0),"")</f>
        <v/>
      </c>
    </row>
    <row r="1368" spans="1:2" x14ac:dyDescent="0.25">
      <c r="A1368">
        <f>_xlfn.IFNA(VLOOKUP("successful",Sheet1!F1368:L1368,7,0),"")</f>
        <v>147</v>
      </c>
      <c r="B1368" t="str">
        <f>_xlfn.IFNA(VLOOKUP("failed",Sheet1!F1368:L1368,7,0),"")</f>
        <v/>
      </c>
    </row>
    <row r="1369" spans="1:2" x14ac:dyDescent="0.25">
      <c r="A1369">
        <f>_xlfn.IFNA(VLOOKUP("successful",Sheet1!F1369:L1369,7,0),"")</f>
        <v>90</v>
      </c>
      <c r="B1369" t="str">
        <f>_xlfn.IFNA(VLOOKUP("failed",Sheet1!F1369:L1369,7,0),"")</f>
        <v/>
      </c>
    </row>
    <row r="1370" spans="1:2" x14ac:dyDescent="0.25">
      <c r="A1370">
        <f>_xlfn.IFNA(VLOOKUP("successful",Sheet1!F1370:L1370,7,0),"")</f>
        <v>87</v>
      </c>
      <c r="B1370" t="str">
        <f>_xlfn.IFNA(VLOOKUP("failed",Sheet1!F1370:L1370,7,0),"")</f>
        <v/>
      </c>
    </row>
    <row r="1371" spans="1:2" x14ac:dyDescent="0.25">
      <c r="A1371">
        <f>_xlfn.IFNA(VLOOKUP("successful",Sheet1!F1371:L1371,7,0),"")</f>
        <v>406</v>
      </c>
      <c r="B1371" t="str">
        <f>_xlfn.IFNA(VLOOKUP("failed",Sheet1!F1371:L1371,7,0),"")</f>
        <v/>
      </c>
    </row>
    <row r="1372" spans="1:2" x14ac:dyDescent="0.25">
      <c r="A1372">
        <f>_xlfn.IFNA(VLOOKUP("successful",Sheet1!F1372:L1372,7,0),"")</f>
        <v>20</v>
      </c>
      <c r="B1372" t="str">
        <f>_xlfn.IFNA(VLOOKUP("failed",Sheet1!F1372:L1372,7,0),"")</f>
        <v/>
      </c>
    </row>
    <row r="1373" spans="1:2" x14ac:dyDescent="0.25">
      <c r="A1373">
        <f>_xlfn.IFNA(VLOOKUP("successful",Sheet1!F1373:L1373,7,0),"")</f>
        <v>70</v>
      </c>
      <c r="B1373" t="str">
        <f>_xlfn.IFNA(VLOOKUP("failed",Sheet1!F1373:L1373,7,0),"")</f>
        <v/>
      </c>
    </row>
    <row r="1374" spans="1:2" x14ac:dyDescent="0.25">
      <c r="A1374">
        <f>_xlfn.IFNA(VLOOKUP("successful",Sheet1!F1374:L1374,7,0),"")</f>
        <v>16</v>
      </c>
      <c r="B1374" t="str">
        <f>_xlfn.IFNA(VLOOKUP("failed",Sheet1!F1374:L1374,7,0),"")</f>
        <v/>
      </c>
    </row>
    <row r="1375" spans="1:2" x14ac:dyDescent="0.25">
      <c r="A1375">
        <f>_xlfn.IFNA(VLOOKUP("successful",Sheet1!F1375:L1375,7,0),"")</f>
        <v>52</v>
      </c>
      <c r="B1375" t="str">
        <f>_xlfn.IFNA(VLOOKUP("failed",Sheet1!F1375:L1375,7,0),"")</f>
        <v/>
      </c>
    </row>
    <row r="1376" spans="1:2" x14ac:dyDescent="0.25">
      <c r="A1376">
        <f>_xlfn.IFNA(VLOOKUP("successful",Sheet1!F1376:L1376,7,0),"")</f>
        <v>66</v>
      </c>
      <c r="B1376" t="str">
        <f>_xlfn.IFNA(VLOOKUP("failed",Sheet1!F1376:L1376,7,0),"")</f>
        <v/>
      </c>
    </row>
    <row r="1377" spans="1:2" x14ac:dyDescent="0.25">
      <c r="A1377">
        <f>_xlfn.IFNA(VLOOKUP("successful",Sheet1!F1377:L1377,7,0),"")</f>
        <v>109</v>
      </c>
      <c r="B1377" t="str">
        <f>_xlfn.IFNA(VLOOKUP("failed",Sheet1!F1377:L1377,7,0),"")</f>
        <v/>
      </c>
    </row>
    <row r="1378" spans="1:2" x14ac:dyDescent="0.25">
      <c r="A1378">
        <f>_xlfn.IFNA(VLOOKUP("successful",Sheet1!F1378:L1378,7,0),"")</f>
        <v>168</v>
      </c>
      <c r="B1378" t="str">
        <f>_xlfn.IFNA(VLOOKUP("failed",Sheet1!F1378:L1378,7,0),"")</f>
        <v/>
      </c>
    </row>
    <row r="1379" spans="1:2" x14ac:dyDescent="0.25">
      <c r="A1379">
        <f>_xlfn.IFNA(VLOOKUP("successful",Sheet1!F1379:L1379,7,0),"")</f>
        <v>31</v>
      </c>
      <c r="B1379" t="str">
        <f>_xlfn.IFNA(VLOOKUP("failed",Sheet1!F1379:L1379,7,0),"")</f>
        <v/>
      </c>
    </row>
    <row r="1380" spans="1:2" x14ac:dyDescent="0.25">
      <c r="A1380">
        <f>_xlfn.IFNA(VLOOKUP("successful",Sheet1!F1380:L1380,7,0),"")</f>
        <v>133</v>
      </c>
      <c r="B1380" t="str">
        <f>_xlfn.IFNA(VLOOKUP("failed",Sheet1!F1380:L1380,7,0),"")</f>
        <v/>
      </c>
    </row>
    <row r="1381" spans="1:2" x14ac:dyDescent="0.25">
      <c r="A1381">
        <f>_xlfn.IFNA(VLOOKUP("successful",Sheet1!F1381:L1381,7,0),"")</f>
        <v>151</v>
      </c>
      <c r="B1381" t="str">
        <f>_xlfn.IFNA(VLOOKUP("failed",Sheet1!F1381:L1381,7,0),"")</f>
        <v/>
      </c>
    </row>
    <row r="1382" spans="1:2" x14ac:dyDescent="0.25">
      <c r="A1382">
        <f>_xlfn.IFNA(VLOOKUP("successful",Sheet1!F1382:L1382,7,0),"")</f>
        <v>5</v>
      </c>
      <c r="B1382" t="str">
        <f>_xlfn.IFNA(VLOOKUP("failed",Sheet1!F1382:L1382,7,0),"")</f>
        <v/>
      </c>
    </row>
    <row r="1383" spans="1:2" x14ac:dyDescent="0.25">
      <c r="A1383">
        <f>_xlfn.IFNA(VLOOKUP("successful",Sheet1!F1383:L1383,7,0),"")</f>
        <v>73</v>
      </c>
      <c r="B1383" t="str">
        <f>_xlfn.IFNA(VLOOKUP("failed",Sheet1!F1383:L1383,7,0),"")</f>
        <v/>
      </c>
    </row>
    <row r="1384" spans="1:2" x14ac:dyDescent="0.25">
      <c r="A1384">
        <f>_xlfn.IFNA(VLOOKUP("successful",Sheet1!F1384:L1384,7,0),"")</f>
        <v>148</v>
      </c>
      <c r="B1384" t="str">
        <f>_xlfn.IFNA(VLOOKUP("failed",Sheet1!F1384:L1384,7,0),"")</f>
        <v/>
      </c>
    </row>
    <row r="1385" spans="1:2" x14ac:dyDescent="0.25">
      <c r="A1385">
        <f>_xlfn.IFNA(VLOOKUP("successful",Sheet1!F1385:L1385,7,0),"")</f>
        <v>93</v>
      </c>
      <c r="B1385" t="str">
        <f>_xlfn.IFNA(VLOOKUP("failed",Sheet1!F1385:L1385,7,0),"")</f>
        <v/>
      </c>
    </row>
    <row r="1386" spans="1:2" x14ac:dyDescent="0.25">
      <c r="A1386">
        <f>_xlfn.IFNA(VLOOKUP("successful",Sheet1!F1386:L1386,7,0),"")</f>
        <v>63</v>
      </c>
      <c r="B1386" t="str">
        <f>_xlfn.IFNA(VLOOKUP("failed",Sheet1!F1386:L1386,7,0),"")</f>
        <v/>
      </c>
    </row>
    <row r="1387" spans="1:2" x14ac:dyDescent="0.25">
      <c r="A1387">
        <f>_xlfn.IFNA(VLOOKUP("successful",Sheet1!F1387:L1387,7,0),"")</f>
        <v>134</v>
      </c>
      <c r="B1387" t="str">
        <f>_xlfn.IFNA(VLOOKUP("failed",Sheet1!F1387:L1387,7,0),"")</f>
        <v/>
      </c>
    </row>
    <row r="1388" spans="1:2" x14ac:dyDescent="0.25">
      <c r="A1388">
        <f>_xlfn.IFNA(VLOOKUP("successful",Sheet1!F1388:L1388,7,0),"")</f>
        <v>14</v>
      </c>
      <c r="B1388" t="str">
        <f>_xlfn.IFNA(VLOOKUP("failed",Sheet1!F1388:L1388,7,0),"")</f>
        <v/>
      </c>
    </row>
    <row r="1389" spans="1:2" x14ac:dyDescent="0.25">
      <c r="A1389">
        <f>_xlfn.IFNA(VLOOKUP("successful",Sheet1!F1389:L1389,7,0),"")</f>
        <v>78</v>
      </c>
      <c r="B1389" t="str">
        <f>_xlfn.IFNA(VLOOKUP("failed",Sheet1!F1389:L1389,7,0),"")</f>
        <v/>
      </c>
    </row>
    <row r="1390" spans="1:2" x14ac:dyDescent="0.25">
      <c r="A1390">
        <f>_xlfn.IFNA(VLOOKUP("successful",Sheet1!F1390:L1390,7,0),"")</f>
        <v>112</v>
      </c>
      <c r="B1390" t="str">
        <f>_xlfn.IFNA(VLOOKUP("failed",Sheet1!F1390:L1390,7,0),"")</f>
        <v/>
      </c>
    </row>
    <row r="1391" spans="1:2" x14ac:dyDescent="0.25">
      <c r="A1391">
        <f>_xlfn.IFNA(VLOOKUP("successful",Sheet1!F1391:L1391,7,0),"")</f>
        <v>34</v>
      </c>
      <c r="B1391" t="str">
        <f>_xlfn.IFNA(VLOOKUP("failed",Sheet1!F1391:L1391,7,0),"")</f>
        <v/>
      </c>
    </row>
    <row r="1392" spans="1:2" x14ac:dyDescent="0.25">
      <c r="A1392">
        <f>_xlfn.IFNA(VLOOKUP("successful",Sheet1!F1392:L1392,7,0),"")</f>
        <v>19</v>
      </c>
      <c r="B1392" t="str">
        <f>_xlfn.IFNA(VLOOKUP("failed",Sheet1!F1392:L1392,7,0),"")</f>
        <v/>
      </c>
    </row>
    <row r="1393" spans="1:2" x14ac:dyDescent="0.25">
      <c r="A1393">
        <f>_xlfn.IFNA(VLOOKUP("successful",Sheet1!F1393:L1393,7,0),"")</f>
        <v>13</v>
      </c>
      <c r="B1393" t="str">
        <f>_xlfn.IFNA(VLOOKUP("failed",Sheet1!F1393:L1393,7,0),"")</f>
        <v/>
      </c>
    </row>
    <row r="1394" spans="1:2" x14ac:dyDescent="0.25">
      <c r="A1394">
        <f>_xlfn.IFNA(VLOOKUP("successful",Sheet1!F1394:L1394,7,0),"")</f>
        <v>104</v>
      </c>
      <c r="B1394" t="str">
        <f>_xlfn.IFNA(VLOOKUP("failed",Sheet1!F1394:L1394,7,0),"")</f>
        <v/>
      </c>
    </row>
    <row r="1395" spans="1:2" x14ac:dyDescent="0.25">
      <c r="A1395">
        <f>_xlfn.IFNA(VLOOKUP("successful",Sheet1!F1395:L1395,7,0),"")</f>
        <v>52</v>
      </c>
      <c r="B1395" t="str">
        <f>_xlfn.IFNA(VLOOKUP("failed",Sheet1!F1395:L1395,7,0),"")</f>
        <v/>
      </c>
    </row>
    <row r="1396" spans="1:2" x14ac:dyDescent="0.25">
      <c r="A1396">
        <f>_xlfn.IFNA(VLOOKUP("successful",Sheet1!F1396:L1396,7,0),"")</f>
        <v>17</v>
      </c>
      <c r="B1396" t="str">
        <f>_xlfn.IFNA(VLOOKUP("failed",Sheet1!F1396:L1396,7,0),"")</f>
        <v/>
      </c>
    </row>
    <row r="1397" spans="1:2" x14ac:dyDescent="0.25">
      <c r="A1397">
        <f>_xlfn.IFNA(VLOOKUP("successful",Sheet1!F1397:L1397,7,0),"")</f>
        <v>82</v>
      </c>
      <c r="B1397" t="str">
        <f>_xlfn.IFNA(VLOOKUP("failed",Sheet1!F1397:L1397,7,0),"")</f>
        <v/>
      </c>
    </row>
    <row r="1398" spans="1:2" x14ac:dyDescent="0.25">
      <c r="A1398">
        <f>_xlfn.IFNA(VLOOKUP("successful",Sheet1!F1398:L1398,7,0),"")</f>
        <v>73</v>
      </c>
      <c r="B1398" t="str">
        <f>_xlfn.IFNA(VLOOKUP("failed",Sheet1!F1398:L1398,7,0),"")</f>
        <v/>
      </c>
    </row>
    <row r="1399" spans="1:2" x14ac:dyDescent="0.25">
      <c r="A1399">
        <f>_xlfn.IFNA(VLOOKUP("successful",Sheet1!F1399:L1399,7,0),"")</f>
        <v>158</v>
      </c>
      <c r="B1399" t="str">
        <f>_xlfn.IFNA(VLOOKUP("failed",Sheet1!F1399:L1399,7,0),"")</f>
        <v/>
      </c>
    </row>
    <row r="1400" spans="1:2" x14ac:dyDescent="0.25">
      <c r="A1400">
        <f>_xlfn.IFNA(VLOOKUP("successful",Sheet1!F1400:L1400,7,0),"")</f>
        <v>65</v>
      </c>
      <c r="B1400" t="str">
        <f>_xlfn.IFNA(VLOOKUP("failed",Sheet1!F1400:L1400,7,0),"")</f>
        <v/>
      </c>
    </row>
    <row r="1401" spans="1:2" x14ac:dyDescent="0.25">
      <c r="A1401">
        <f>_xlfn.IFNA(VLOOKUP("successful",Sheet1!F1401:L1401,7,0),"")</f>
        <v>184</v>
      </c>
      <c r="B1401" t="str">
        <f>_xlfn.IFNA(VLOOKUP("failed",Sheet1!F1401:L1401,7,0),"")</f>
        <v/>
      </c>
    </row>
    <row r="1402" spans="1:2" x14ac:dyDescent="0.25">
      <c r="A1402">
        <f>_xlfn.IFNA(VLOOKUP("successful",Sheet1!F1402:L1402,7,0),"")</f>
        <v>34</v>
      </c>
      <c r="B1402" t="str">
        <f>_xlfn.IFNA(VLOOKUP("failed",Sheet1!F1402:L1402,7,0),"")</f>
        <v/>
      </c>
    </row>
    <row r="1403" spans="1:2" x14ac:dyDescent="0.25">
      <c r="A1403">
        <f>_xlfn.IFNA(VLOOKUP("successful",Sheet1!F1403:L1403,7,0),"")</f>
        <v>240</v>
      </c>
      <c r="B1403" t="str">
        <f>_xlfn.IFNA(VLOOKUP("failed",Sheet1!F1403:L1403,7,0),"")</f>
        <v/>
      </c>
    </row>
    <row r="1404" spans="1:2" x14ac:dyDescent="0.25">
      <c r="A1404">
        <f>_xlfn.IFNA(VLOOKUP("successful",Sheet1!F1404:L1404,7,0),"")</f>
        <v>113</v>
      </c>
      <c r="B1404" t="str">
        <f>_xlfn.IFNA(VLOOKUP("failed",Sheet1!F1404:L1404,7,0),"")</f>
        <v/>
      </c>
    </row>
    <row r="1405" spans="1:2" x14ac:dyDescent="0.25">
      <c r="A1405">
        <f>_xlfn.IFNA(VLOOKUP("successful",Sheet1!F1405:L1405,7,0),"")</f>
        <v>66</v>
      </c>
      <c r="B1405" t="str">
        <f>_xlfn.IFNA(VLOOKUP("failed",Sheet1!F1405:L1405,7,0),"")</f>
        <v/>
      </c>
    </row>
    <row r="1406" spans="1:2" x14ac:dyDescent="0.25">
      <c r="A1406" t="str">
        <f>_xlfn.IFNA(VLOOKUP("successful",Sheet1!F1406:L1406,7,0),"")</f>
        <v/>
      </c>
      <c r="B1406">
        <f>_xlfn.IFNA(VLOOKUP("failed",Sheet1!F1406:L1406,7,0),"")</f>
        <v>5</v>
      </c>
    </row>
    <row r="1407" spans="1:2" x14ac:dyDescent="0.25">
      <c r="A1407" t="str">
        <f>_xlfn.IFNA(VLOOKUP("successful",Sheet1!F1407:L1407,7,0),"")</f>
        <v/>
      </c>
      <c r="B1407">
        <f>_xlfn.IFNA(VLOOKUP("failed",Sheet1!F1407:L1407,7,0),"")</f>
        <v>17</v>
      </c>
    </row>
    <row r="1408" spans="1:2" x14ac:dyDescent="0.25">
      <c r="A1408" t="str">
        <f>_xlfn.IFNA(VLOOKUP("successful",Sheet1!F1408:L1408,7,0),"")</f>
        <v/>
      </c>
      <c r="B1408">
        <f>_xlfn.IFNA(VLOOKUP("failed",Sheet1!F1408:L1408,7,0),"")</f>
        <v>3</v>
      </c>
    </row>
    <row r="1409" spans="1:2" x14ac:dyDescent="0.25">
      <c r="A1409" t="str">
        <f>_xlfn.IFNA(VLOOKUP("successful",Sheet1!F1409:L1409,7,0),"")</f>
        <v/>
      </c>
      <c r="B1409">
        <f>_xlfn.IFNA(VLOOKUP("failed",Sheet1!F1409:L1409,7,0),"")</f>
        <v>2</v>
      </c>
    </row>
    <row r="1410" spans="1:2" x14ac:dyDescent="0.25">
      <c r="A1410" t="str">
        <f>_xlfn.IFNA(VLOOKUP("successful",Sheet1!F1410:L1410,7,0),"")</f>
        <v/>
      </c>
      <c r="B1410">
        <f>_xlfn.IFNA(VLOOKUP("failed",Sheet1!F1410:L1410,7,0),"")</f>
        <v>6</v>
      </c>
    </row>
    <row r="1411" spans="1:2" x14ac:dyDescent="0.25">
      <c r="A1411" t="str">
        <f>_xlfn.IFNA(VLOOKUP("successful",Sheet1!F1411:L1411,7,0),"")</f>
        <v/>
      </c>
      <c r="B1411">
        <f>_xlfn.IFNA(VLOOKUP("failed",Sheet1!F1411:L1411,7,0),"")</f>
        <v>0</v>
      </c>
    </row>
    <row r="1412" spans="1:2" x14ac:dyDescent="0.25">
      <c r="A1412" t="str">
        <f>_xlfn.IFNA(VLOOKUP("successful",Sheet1!F1412:L1412,7,0),"")</f>
        <v/>
      </c>
      <c r="B1412">
        <f>_xlfn.IFNA(VLOOKUP("failed",Sheet1!F1412:L1412,7,0),"")</f>
        <v>1</v>
      </c>
    </row>
    <row r="1413" spans="1:2" x14ac:dyDescent="0.25">
      <c r="A1413" t="str">
        <f>_xlfn.IFNA(VLOOKUP("successful",Sheet1!F1413:L1413,7,0),"")</f>
        <v/>
      </c>
      <c r="B1413">
        <f>_xlfn.IFNA(VLOOKUP("failed",Sheet1!F1413:L1413,7,0),"")</f>
        <v>3</v>
      </c>
    </row>
    <row r="1414" spans="1:2" x14ac:dyDescent="0.25">
      <c r="A1414" t="str">
        <f>_xlfn.IFNA(VLOOKUP("successful",Sheet1!F1414:L1414,7,0),"")</f>
        <v/>
      </c>
      <c r="B1414">
        <f>_xlfn.IFNA(VLOOKUP("failed",Sheet1!F1414:L1414,7,0),"")</f>
        <v>13</v>
      </c>
    </row>
    <row r="1415" spans="1:2" x14ac:dyDescent="0.25">
      <c r="A1415" t="str">
        <f>_xlfn.IFNA(VLOOKUP("successful",Sheet1!F1415:L1415,7,0),"")</f>
        <v/>
      </c>
      <c r="B1415">
        <f>_xlfn.IFNA(VLOOKUP("failed",Sheet1!F1415:L1415,7,0),"")</f>
        <v>1</v>
      </c>
    </row>
    <row r="1416" spans="1:2" x14ac:dyDescent="0.25">
      <c r="A1416" t="str">
        <f>_xlfn.IFNA(VLOOKUP("successful",Sheet1!F1416:L1416,7,0),"")</f>
        <v/>
      </c>
      <c r="B1416">
        <f>_xlfn.IFNA(VLOOKUP("failed",Sheet1!F1416:L1416,7,0),"")</f>
        <v>1</v>
      </c>
    </row>
    <row r="1417" spans="1:2" x14ac:dyDescent="0.25">
      <c r="A1417" t="str">
        <f>_xlfn.IFNA(VLOOKUP("successful",Sheet1!F1417:L1417,7,0),"")</f>
        <v/>
      </c>
      <c r="B1417">
        <f>_xlfn.IFNA(VLOOKUP("failed",Sheet1!F1417:L1417,7,0),"")</f>
        <v>9</v>
      </c>
    </row>
    <row r="1418" spans="1:2" x14ac:dyDescent="0.25">
      <c r="A1418" t="str">
        <f>_xlfn.IFNA(VLOOKUP("successful",Sheet1!F1418:L1418,7,0),"")</f>
        <v/>
      </c>
      <c r="B1418">
        <f>_xlfn.IFNA(VLOOKUP("failed",Sheet1!F1418:L1418,7,0),"")</f>
        <v>0</v>
      </c>
    </row>
    <row r="1419" spans="1:2" x14ac:dyDescent="0.25">
      <c r="A1419" t="str">
        <f>_xlfn.IFNA(VLOOKUP("successful",Sheet1!F1419:L1419,7,0),"")</f>
        <v/>
      </c>
      <c r="B1419">
        <f>_xlfn.IFNA(VLOOKUP("failed",Sheet1!F1419:L1419,7,0),"")</f>
        <v>2</v>
      </c>
    </row>
    <row r="1420" spans="1:2" x14ac:dyDescent="0.25">
      <c r="A1420" t="str">
        <f>_xlfn.IFNA(VLOOKUP("successful",Sheet1!F1420:L1420,7,0),"")</f>
        <v/>
      </c>
      <c r="B1420">
        <f>_xlfn.IFNA(VLOOKUP("failed",Sheet1!F1420:L1420,7,0),"")</f>
        <v>1</v>
      </c>
    </row>
    <row r="1421" spans="1:2" x14ac:dyDescent="0.25">
      <c r="A1421" t="str">
        <f>_xlfn.IFNA(VLOOKUP("successful",Sheet1!F1421:L1421,7,0),"")</f>
        <v/>
      </c>
      <c r="B1421">
        <f>_xlfn.IFNA(VLOOKUP("failed",Sheet1!F1421:L1421,7,0),"")</f>
        <v>10</v>
      </c>
    </row>
    <row r="1422" spans="1:2" x14ac:dyDescent="0.25">
      <c r="A1422" t="str">
        <f>_xlfn.IFNA(VLOOKUP("successful",Sheet1!F1422:L1422,7,0),"")</f>
        <v/>
      </c>
      <c r="B1422">
        <f>_xlfn.IFNA(VLOOKUP("failed",Sheet1!F1422:L1422,7,0),"")</f>
        <v>3</v>
      </c>
    </row>
    <row r="1423" spans="1:2" x14ac:dyDescent="0.25">
      <c r="A1423" t="str">
        <f>_xlfn.IFNA(VLOOKUP("successful",Sheet1!F1423:L1423,7,0),"")</f>
        <v/>
      </c>
      <c r="B1423">
        <f>_xlfn.IFNA(VLOOKUP("failed",Sheet1!F1423:L1423,7,0),"")</f>
        <v>2</v>
      </c>
    </row>
    <row r="1424" spans="1:2" x14ac:dyDescent="0.25">
      <c r="A1424" t="str">
        <f>_xlfn.IFNA(VLOOKUP("successful",Sheet1!F1424:L1424,7,0),"")</f>
        <v/>
      </c>
      <c r="B1424">
        <f>_xlfn.IFNA(VLOOKUP("failed",Sheet1!F1424:L1424,7,0),"")</f>
        <v>2</v>
      </c>
    </row>
    <row r="1425" spans="1:2" x14ac:dyDescent="0.25">
      <c r="A1425" t="str">
        <f>_xlfn.IFNA(VLOOKUP("successful",Sheet1!F1425:L1425,7,0),"")</f>
        <v/>
      </c>
      <c r="B1425">
        <f>_xlfn.IFNA(VLOOKUP("failed",Sheet1!F1425:L1425,7,0),"")</f>
        <v>1</v>
      </c>
    </row>
    <row r="1426" spans="1:2" x14ac:dyDescent="0.25">
      <c r="A1426" t="str">
        <f>_xlfn.IFNA(VLOOKUP("successful",Sheet1!F1426:L1426,7,0),"")</f>
        <v/>
      </c>
      <c r="B1426">
        <f>_xlfn.IFNA(VLOOKUP("failed",Sheet1!F1426:L1426,7,0),"")</f>
        <v>14</v>
      </c>
    </row>
    <row r="1427" spans="1:2" x14ac:dyDescent="0.25">
      <c r="A1427" t="str">
        <f>_xlfn.IFNA(VLOOKUP("successful",Sheet1!F1427:L1427,7,0),"")</f>
        <v/>
      </c>
      <c r="B1427">
        <f>_xlfn.IFNA(VLOOKUP("failed",Sheet1!F1427:L1427,7,0),"")</f>
        <v>0</v>
      </c>
    </row>
    <row r="1428" spans="1:2" x14ac:dyDescent="0.25">
      <c r="A1428" t="str">
        <f>_xlfn.IFNA(VLOOKUP("successful",Sheet1!F1428:L1428,7,0),"")</f>
        <v/>
      </c>
      <c r="B1428">
        <f>_xlfn.IFNA(VLOOKUP("failed",Sheet1!F1428:L1428,7,0),"")</f>
        <v>0</v>
      </c>
    </row>
    <row r="1429" spans="1:2" x14ac:dyDescent="0.25">
      <c r="A1429" t="str">
        <f>_xlfn.IFNA(VLOOKUP("successful",Sheet1!F1429:L1429,7,0),"")</f>
        <v/>
      </c>
      <c r="B1429">
        <f>_xlfn.IFNA(VLOOKUP("failed",Sheet1!F1429:L1429,7,0),"")</f>
        <v>4</v>
      </c>
    </row>
    <row r="1430" spans="1:2" x14ac:dyDescent="0.25">
      <c r="A1430" t="str">
        <f>_xlfn.IFNA(VLOOKUP("successful",Sheet1!F1430:L1430,7,0),"")</f>
        <v/>
      </c>
      <c r="B1430">
        <f>_xlfn.IFNA(VLOOKUP("failed",Sheet1!F1430:L1430,7,0),"")</f>
        <v>3</v>
      </c>
    </row>
    <row r="1431" spans="1:2" x14ac:dyDescent="0.25">
      <c r="A1431" t="str">
        <f>_xlfn.IFNA(VLOOKUP("successful",Sheet1!F1431:L1431,7,0),"")</f>
        <v/>
      </c>
      <c r="B1431">
        <f>_xlfn.IFNA(VLOOKUP("failed",Sheet1!F1431:L1431,7,0),"")</f>
        <v>0</v>
      </c>
    </row>
    <row r="1432" spans="1:2" x14ac:dyDescent="0.25">
      <c r="A1432" t="str">
        <f>_xlfn.IFNA(VLOOKUP("successful",Sheet1!F1432:L1432,7,0),"")</f>
        <v/>
      </c>
      <c r="B1432">
        <f>_xlfn.IFNA(VLOOKUP("failed",Sheet1!F1432:L1432,7,0),"")</f>
        <v>5</v>
      </c>
    </row>
    <row r="1433" spans="1:2" x14ac:dyDescent="0.25">
      <c r="A1433" t="str">
        <f>_xlfn.IFNA(VLOOKUP("successful",Sheet1!F1433:L1433,7,0),"")</f>
        <v/>
      </c>
      <c r="B1433">
        <f>_xlfn.IFNA(VLOOKUP("failed",Sheet1!F1433:L1433,7,0),"")</f>
        <v>47</v>
      </c>
    </row>
    <row r="1434" spans="1:2" x14ac:dyDescent="0.25">
      <c r="A1434" t="str">
        <f>_xlfn.IFNA(VLOOKUP("successful",Sheet1!F1434:L1434,7,0),"")</f>
        <v/>
      </c>
      <c r="B1434">
        <f>_xlfn.IFNA(VLOOKUP("failed",Sheet1!F1434:L1434,7,0),"")</f>
        <v>0</v>
      </c>
    </row>
    <row r="1435" spans="1:2" x14ac:dyDescent="0.25">
      <c r="A1435" t="str">
        <f>_xlfn.IFNA(VLOOKUP("successful",Sheet1!F1435:L1435,7,0),"")</f>
        <v/>
      </c>
      <c r="B1435">
        <f>_xlfn.IFNA(VLOOKUP("failed",Sheet1!F1435:L1435,7,0),"")</f>
        <v>10</v>
      </c>
    </row>
    <row r="1436" spans="1:2" x14ac:dyDescent="0.25">
      <c r="A1436" t="str">
        <f>_xlfn.IFNA(VLOOKUP("successful",Sheet1!F1436:L1436,7,0),"")</f>
        <v/>
      </c>
      <c r="B1436">
        <f>_xlfn.IFNA(VLOOKUP("failed",Sheet1!F1436:L1436,7,0),"")</f>
        <v>11</v>
      </c>
    </row>
    <row r="1437" spans="1:2" x14ac:dyDescent="0.25">
      <c r="A1437" t="str">
        <f>_xlfn.IFNA(VLOOKUP("successful",Sheet1!F1437:L1437,7,0),"")</f>
        <v/>
      </c>
      <c r="B1437">
        <f>_xlfn.IFNA(VLOOKUP("failed",Sheet1!F1437:L1437,7,0),"")</f>
        <v>2</v>
      </c>
    </row>
    <row r="1438" spans="1:2" x14ac:dyDescent="0.25">
      <c r="A1438" t="str">
        <f>_xlfn.IFNA(VLOOKUP("successful",Sheet1!F1438:L1438,7,0),"")</f>
        <v/>
      </c>
      <c r="B1438">
        <f>_xlfn.IFNA(VLOOKUP("failed",Sheet1!F1438:L1438,7,0),"")</f>
        <v>2</v>
      </c>
    </row>
    <row r="1439" spans="1:2" x14ac:dyDescent="0.25">
      <c r="A1439" t="str">
        <f>_xlfn.IFNA(VLOOKUP("successful",Sheet1!F1439:L1439,7,0),"")</f>
        <v/>
      </c>
      <c r="B1439">
        <f>_xlfn.IFNA(VLOOKUP("failed",Sheet1!F1439:L1439,7,0),"")</f>
        <v>22</v>
      </c>
    </row>
    <row r="1440" spans="1:2" x14ac:dyDescent="0.25">
      <c r="A1440" t="str">
        <f>_xlfn.IFNA(VLOOKUP("successful",Sheet1!F1440:L1440,7,0),"")</f>
        <v/>
      </c>
      <c r="B1440">
        <f>_xlfn.IFNA(VLOOKUP("failed",Sheet1!F1440:L1440,7,0),"")</f>
        <v>8</v>
      </c>
    </row>
    <row r="1441" spans="1:2" x14ac:dyDescent="0.25">
      <c r="A1441" t="str">
        <f>_xlfn.IFNA(VLOOKUP("successful",Sheet1!F1441:L1441,7,0),"")</f>
        <v/>
      </c>
      <c r="B1441">
        <f>_xlfn.IFNA(VLOOKUP("failed",Sheet1!F1441:L1441,7,0),"")</f>
        <v>6</v>
      </c>
    </row>
    <row r="1442" spans="1:2" x14ac:dyDescent="0.25">
      <c r="A1442" t="str">
        <f>_xlfn.IFNA(VLOOKUP("successful",Sheet1!F1442:L1442,7,0),"")</f>
        <v/>
      </c>
      <c r="B1442">
        <f>_xlfn.IFNA(VLOOKUP("failed",Sheet1!F1442:L1442,7,0),"")</f>
        <v>1</v>
      </c>
    </row>
    <row r="1443" spans="1:2" x14ac:dyDescent="0.25">
      <c r="A1443" t="str">
        <f>_xlfn.IFNA(VLOOKUP("successful",Sheet1!F1443:L1443,7,0),"")</f>
        <v/>
      </c>
      <c r="B1443">
        <f>_xlfn.IFNA(VLOOKUP("failed",Sheet1!F1443:L1443,7,0),"")</f>
        <v>3</v>
      </c>
    </row>
    <row r="1444" spans="1:2" x14ac:dyDescent="0.25">
      <c r="A1444" t="str">
        <f>_xlfn.IFNA(VLOOKUP("successful",Sheet1!F1444:L1444,7,0),"")</f>
        <v/>
      </c>
      <c r="B1444">
        <f>_xlfn.IFNA(VLOOKUP("failed",Sheet1!F1444:L1444,7,0),"")</f>
        <v>0</v>
      </c>
    </row>
    <row r="1445" spans="1:2" x14ac:dyDescent="0.25">
      <c r="A1445" t="str">
        <f>_xlfn.IFNA(VLOOKUP("successful",Sheet1!F1445:L1445,7,0),"")</f>
        <v/>
      </c>
      <c r="B1445">
        <f>_xlfn.IFNA(VLOOKUP("failed",Sheet1!F1445:L1445,7,0),"")</f>
        <v>0</v>
      </c>
    </row>
    <row r="1446" spans="1:2" x14ac:dyDescent="0.25">
      <c r="A1446" t="str">
        <f>_xlfn.IFNA(VLOOKUP("successful",Sheet1!F1446:L1446,7,0),"")</f>
        <v/>
      </c>
      <c r="B1446">
        <f>_xlfn.IFNA(VLOOKUP("failed",Sheet1!F1446:L1446,7,0),"")</f>
        <v>0</v>
      </c>
    </row>
    <row r="1447" spans="1:2" x14ac:dyDescent="0.25">
      <c r="A1447" t="str">
        <f>_xlfn.IFNA(VLOOKUP("successful",Sheet1!F1447:L1447,7,0),"")</f>
        <v/>
      </c>
      <c r="B1447">
        <f>_xlfn.IFNA(VLOOKUP("failed",Sheet1!F1447:L1447,7,0),"")</f>
        <v>0</v>
      </c>
    </row>
    <row r="1448" spans="1:2" x14ac:dyDescent="0.25">
      <c r="A1448" t="str">
        <f>_xlfn.IFNA(VLOOKUP("successful",Sheet1!F1448:L1448,7,0),"")</f>
        <v/>
      </c>
      <c r="B1448">
        <f>_xlfn.IFNA(VLOOKUP("failed",Sheet1!F1448:L1448,7,0),"")</f>
        <v>0</v>
      </c>
    </row>
    <row r="1449" spans="1:2" x14ac:dyDescent="0.25">
      <c r="A1449" t="str">
        <f>_xlfn.IFNA(VLOOKUP("successful",Sheet1!F1449:L1449,7,0),"")</f>
        <v/>
      </c>
      <c r="B1449">
        <f>_xlfn.IFNA(VLOOKUP("failed",Sheet1!F1449:L1449,7,0),"")</f>
        <v>3</v>
      </c>
    </row>
    <row r="1450" spans="1:2" x14ac:dyDescent="0.25">
      <c r="A1450" t="str">
        <f>_xlfn.IFNA(VLOOKUP("successful",Sheet1!F1450:L1450,7,0),"")</f>
        <v/>
      </c>
      <c r="B1450">
        <f>_xlfn.IFNA(VLOOKUP("failed",Sheet1!F1450:L1450,7,0),"")</f>
        <v>0</v>
      </c>
    </row>
    <row r="1451" spans="1:2" x14ac:dyDescent="0.25">
      <c r="A1451" t="str">
        <f>_xlfn.IFNA(VLOOKUP("successful",Sheet1!F1451:L1451,7,0),"")</f>
        <v/>
      </c>
      <c r="B1451">
        <f>_xlfn.IFNA(VLOOKUP("failed",Sheet1!F1451:L1451,7,0),"")</f>
        <v>0</v>
      </c>
    </row>
    <row r="1452" spans="1:2" x14ac:dyDescent="0.25">
      <c r="A1452" t="str">
        <f>_xlfn.IFNA(VLOOKUP("successful",Sheet1!F1452:L1452,7,0),"")</f>
        <v/>
      </c>
      <c r="B1452">
        <f>_xlfn.IFNA(VLOOKUP("failed",Sheet1!F1452:L1452,7,0),"")</f>
        <v>1</v>
      </c>
    </row>
    <row r="1453" spans="1:2" x14ac:dyDescent="0.25">
      <c r="A1453" t="str">
        <f>_xlfn.IFNA(VLOOKUP("successful",Sheet1!F1453:L1453,7,0),"")</f>
        <v/>
      </c>
      <c r="B1453" t="str">
        <f>_xlfn.IFNA(VLOOKUP("failed",Sheet1!F1453:L1453,7,0),"")</f>
        <v/>
      </c>
    </row>
    <row r="1454" spans="1:2" x14ac:dyDescent="0.25">
      <c r="A1454" t="str">
        <f>_xlfn.IFNA(VLOOKUP("successful",Sheet1!F1454:L1454,7,0),"")</f>
        <v/>
      </c>
      <c r="B1454" t="str">
        <f>_xlfn.IFNA(VLOOKUP("failed",Sheet1!F1454:L1454,7,0),"")</f>
        <v/>
      </c>
    </row>
    <row r="1455" spans="1:2" x14ac:dyDescent="0.25">
      <c r="A1455" t="str">
        <f>_xlfn.IFNA(VLOOKUP("successful",Sheet1!F1455:L1455,7,0),"")</f>
        <v/>
      </c>
      <c r="B1455" t="str">
        <f>_xlfn.IFNA(VLOOKUP("failed",Sheet1!F1455:L1455,7,0),"")</f>
        <v/>
      </c>
    </row>
    <row r="1456" spans="1:2" x14ac:dyDescent="0.25">
      <c r="A1456" t="str">
        <f>_xlfn.IFNA(VLOOKUP("successful",Sheet1!F1456:L1456,7,0),"")</f>
        <v/>
      </c>
      <c r="B1456" t="str">
        <f>_xlfn.IFNA(VLOOKUP("failed",Sheet1!F1456:L1456,7,0),"")</f>
        <v/>
      </c>
    </row>
    <row r="1457" spans="1:2" x14ac:dyDescent="0.25">
      <c r="A1457" t="str">
        <f>_xlfn.IFNA(VLOOKUP("successful",Sheet1!F1457:L1457,7,0),"")</f>
        <v/>
      </c>
      <c r="B1457" t="str">
        <f>_xlfn.IFNA(VLOOKUP("failed",Sheet1!F1457:L1457,7,0),"")</f>
        <v/>
      </c>
    </row>
    <row r="1458" spans="1:2" x14ac:dyDescent="0.25">
      <c r="A1458" t="str">
        <f>_xlfn.IFNA(VLOOKUP("successful",Sheet1!F1458:L1458,7,0),"")</f>
        <v/>
      </c>
      <c r="B1458" t="str">
        <f>_xlfn.IFNA(VLOOKUP("failed",Sheet1!F1458:L1458,7,0),"")</f>
        <v/>
      </c>
    </row>
    <row r="1459" spans="1:2" x14ac:dyDescent="0.25">
      <c r="A1459" t="str">
        <f>_xlfn.IFNA(VLOOKUP("successful",Sheet1!F1459:L1459,7,0),"")</f>
        <v/>
      </c>
      <c r="B1459" t="str">
        <f>_xlfn.IFNA(VLOOKUP("failed",Sheet1!F1459:L1459,7,0),"")</f>
        <v/>
      </c>
    </row>
    <row r="1460" spans="1:2" x14ac:dyDescent="0.25">
      <c r="A1460" t="str">
        <f>_xlfn.IFNA(VLOOKUP("successful",Sheet1!F1460:L1460,7,0),"")</f>
        <v/>
      </c>
      <c r="B1460" t="str">
        <f>_xlfn.IFNA(VLOOKUP("failed",Sheet1!F1460:L1460,7,0),"")</f>
        <v/>
      </c>
    </row>
    <row r="1461" spans="1:2" x14ac:dyDescent="0.25">
      <c r="A1461" t="str">
        <f>_xlfn.IFNA(VLOOKUP("successful",Sheet1!F1461:L1461,7,0),"")</f>
        <v/>
      </c>
      <c r="B1461" t="str">
        <f>_xlfn.IFNA(VLOOKUP("failed",Sheet1!F1461:L1461,7,0),"")</f>
        <v/>
      </c>
    </row>
    <row r="1462" spans="1:2" x14ac:dyDescent="0.25">
      <c r="A1462" t="str">
        <f>_xlfn.IFNA(VLOOKUP("successful",Sheet1!F1462:L1462,7,0),"")</f>
        <v/>
      </c>
      <c r="B1462" t="str">
        <f>_xlfn.IFNA(VLOOKUP("failed",Sheet1!F1462:L1462,7,0),"")</f>
        <v/>
      </c>
    </row>
    <row r="1463" spans="1:2" x14ac:dyDescent="0.25">
      <c r="A1463">
        <f>_xlfn.IFNA(VLOOKUP("successful",Sheet1!F1463:L1463,7,0),"")</f>
        <v>340</v>
      </c>
      <c r="B1463" t="str">
        <f>_xlfn.IFNA(VLOOKUP("failed",Sheet1!F1463:L1463,7,0),"")</f>
        <v/>
      </c>
    </row>
    <row r="1464" spans="1:2" x14ac:dyDescent="0.25">
      <c r="A1464">
        <f>_xlfn.IFNA(VLOOKUP("successful",Sheet1!F1464:L1464,7,0),"")</f>
        <v>150</v>
      </c>
      <c r="B1464" t="str">
        <f>_xlfn.IFNA(VLOOKUP("failed",Sheet1!F1464:L1464,7,0),"")</f>
        <v/>
      </c>
    </row>
    <row r="1465" spans="1:2" x14ac:dyDescent="0.25">
      <c r="A1465">
        <f>_xlfn.IFNA(VLOOKUP("successful",Sheet1!F1465:L1465,7,0),"")</f>
        <v>25</v>
      </c>
      <c r="B1465" t="str">
        <f>_xlfn.IFNA(VLOOKUP("failed",Sheet1!F1465:L1465,7,0),"")</f>
        <v/>
      </c>
    </row>
    <row r="1466" spans="1:2" x14ac:dyDescent="0.25">
      <c r="A1466">
        <f>_xlfn.IFNA(VLOOKUP("successful",Sheet1!F1466:L1466,7,0),"")</f>
        <v>234</v>
      </c>
      <c r="B1466" t="str">
        <f>_xlfn.IFNA(VLOOKUP("failed",Sheet1!F1466:L1466,7,0),"")</f>
        <v/>
      </c>
    </row>
    <row r="1467" spans="1:2" x14ac:dyDescent="0.25">
      <c r="A1467">
        <f>_xlfn.IFNA(VLOOKUP("successful",Sheet1!F1467:L1467,7,0),"")</f>
        <v>2602</v>
      </c>
      <c r="B1467" t="str">
        <f>_xlfn.IFNA(VLOOKUP("failed",Sheet1!F1467:L1467,7,0),"")</f>
        <v/>
      </c>
    </row>
    <row r="1468" spans="1:2" x14ac:dyDescent="0.25">
      <c r="A1468">
        <f>_xlfn.IFNA(VLOOKUP("successful",Sheet1!F1468:L1468,7,0),"")</f>
        <v>248</v>
      </c>
      <c r="B1468" t="str">
        <f>_xlfn.IFNA(VLOOKUP("failed",Sheet1!F1468:L1468,7,0),"")</f>
        <v/>
      </c>
    </row>
    <row r="1469" spans="1:2" x14ac:dyDescent="0.25">
      <c r="A1469">
        <f>_xlfn.IFNA(VLOOKUP("successful",Sheet1!F1469:L1469,7,0),"")</f>
        <v>600</v>
      </c>
      <c r="B1469" t="str">
        <f>_xlfn.IFNA(VLOOKUP("failed",Sheet1!F1469:L1469,7,0),"")</f>
        <v/>
      </c>
    </row>
    <row r="1470" spans="1:2" x14ac:dyDescent="0.25">
      <c r="A1470">
        <f>_xlfn.IFNA(VLOOKUP("successful",Sheet1!F1470:L1470,7,0),"")</f>
        <v>293</v>
      </c>
      <c r="B1470" t="str">
        <f>_xlfn.IFNA(VLOOKUP("failed",Sheet1!F1470:L1470,7,0),"")</f>
        <v/>
      </c>
    </row>
    <row r="1471" spans="1:2" x14ac:dyDescent="0.25">
      <c r="A1471">
        <f>_xlfn.IFNA(VLOOKUP("successful",Sheet1!F1471:L1471,7,0),"")</f>
        <v>321</v>
      </c>
      <c r="B1471" t="str">
        <f>_xlfn.IFNA(VLOOKUP("failed",Sheet1!F1471:L1471,7,0),"")</f>
        <v/>
      </c>
    </row>
    <row r="1472" spans="1:2" x14ac:dyDescent="0.25">
      <c r="A1472">
        <f>_xlfn.IFNA(VLOOKUP("successful",Sheet1!F1472:L1472,7,0),"")</f>
        <v>81</v>
      </c>
      <c r="B1472" t="str">
        <f>_xlfn.IFNA(VLOOKUP("failed",Sheet1!F1472:L1472,7,0),"")</f>
        <v/>
      </c>
    </row>
    <row r="1473" spans="1:2" x14ac:dyDescent="0.25">
      <c r="A1473">
        <f>_xlfn.IFNA(VLOOKUP("successful",Sheet1!F1473:L1473,7,0),"")</f>
        <v>343</v>
      </c>
      <c r="B1473" t="str">
        <f>_xlfn.IFNA(VLOOKUP("failed",Sheet1!F1473:L1473,7,0),"")</f>
        <v/>
      </c>
    </row>
    <row r="1474" spans="1:2" x14ac:dyDescent="0.25">
      <c r="A1474">
        <f>_xlfn.IFNA(VLOOKUP("successful",Sheet1!F1474:L1474,7,0),"")</f>
        <v>336</v>
      </c>
      <c r="B1474" t="str">
        <f>_xlfn.IFNA(VLOOKUP("failed",Sheet1!F1474:L1474,7,0),"")</f>
        <v/>
      </c>
    </row>
    <row r="1475" spans="1:2" x14ac:dyDescent="0.25">
      <c r="A1475">
        <f>_xlfn.IFNA(VLOOKUP("successful",Sheet1!F1475:L1475,7,0),"")</f>
        <v>47</v>
      </c>
      <c r="B1475" t="str">
        <f>_xlfn.IFNA(VLOOKUP("failed",Sheet1!F1475:L1475,7,0),"")</f>
        <v/>
      </c>
    </row>
    <row r="1476" spans="1:2" x14ac:dyDescent="0.25">
      <c r="A1476">
        <f>_xlfn.IFNA(VLOOKUP("successful",Sheet1!F1476:L1476,7,0),"")</f>
        <v>76</v>
      </c>
      <c r="B1476" t="str">
        <f>_xlfn.IFNA(VLOOKUP("failed",Sheet1!F1476:L1476,7,0),"")</f>
        <v/>
      </c>
    </row>
    <row r="1477" spans="1:2" x14ac:dyDescent="0.25">
      <c r="A1477">
        <f>_xlfn.IFNA(VLOOKUP("successful",Sheet1!F1477:L1477,7,0),"")</f>
        <v>441</v>
      </c>
      <c r="B1477" t="str">
        <f>_xlfn.IFNA(VLOOKUP("failed",Sheet1!F1477:L1477,7,0),"")</f>
        <v/>
      </c>
    </row>
    <row r="1478" spans="1:2" x14ac:dyDescent="0.25">
      <c r="A1478">
        <f>_xlfn.IFNA(VLOOKUP("successful",Sheet1!F1478:L1478,7,0),"")</f>
        <v>916</v>
      </c>
      <c r="B1478" t="str">
        <f>_xlfn.IFNA(VLOOKUP("failed",Sheet1!F1478:L1478,7,0),"")</f>
        <v/>
      </c>
    </row>
    <row r="1479" spans="1:2" x14ac:dyDescent="0.25">
      <c r="A1479">
        <f>_xlfn.IFNA(VLOOKUP("successful",Sheet1!F1479:L1479,7,0),"")</f>
        <v>369</v>
      </c>
      <c r="B1479" t="str">
        <f>_xlfn.IFNA(VLOOKUP("failed",Sheet1!F1479:L1479,7,0),"")</f>
        <v/>
      </c>
    </row>
    <row r="1480" spans="1:2" x14ac:dyDescent="0.25">
      <c r="A1480">
        <f>_xlfn.IFNA(VLOOKUP("successful",Sheet1!F1480:L1480,7,0),"")</f>
        <v>20242</v>
      </c>
      <c r="B1480" t="str">
        <f>_xlfn.IFNA(VLOOKUP("failed",Sheet1!F1480:L1480,7,0),"")</f>
        <v/>
      </c>
    </row>
    <row r="1481" spans="1:2" x14ac:dyDescent="0.25">
      <c r="A1481">
        <f>_xlfn.IFNA(VLOOKUP("successful",Sheet1!F1481:L1481,7,0),"")</f>
        <v>71</v>
      </c>
      <c r="B1481" t="str">
        <f>_xlfn.IFNA(VLOOKUP("failed",Sheet1!F1481:L1481,7,0),"")</f>
        <v/>
      </c>
    </row>
    <row r="1482" spans="1:2" x14ac:dyDescent="0.25">
      <c r="A1482">
        <f>_xlfn.IFNA(VLOOKUP("successful",Sheet1!F1482:L1482,7,0),"")</f>
        <v>635</v>
      </c>
      <c r="B1482" t="str">
        <f>_xlfn.IFNA(VLOOKUP("failed",Sheet1!F1482:L1482,7,0),"")</f>
        <v/>
      </c>
    </row>
    <row r="1483" spans="1:2" x14ac:dyDescent="0.25">
      <c r="A1483" t="str">
        <f>_xlfn.IFNA(VLOOKUP("successful",Sheet1!F1483:L1483,7,0),"")</f>
        <v/>
      </c>
      <c r="B1483">
        <f>_xlfn.IFNA(VLOOKUP("failed",Sheet1!F1483:L1483,7,0),"")</f>
        <v>6</v>
      </c>
    </row>
    <row r="1484" spans="1:2" x14ac:dyDescent="0.25">
      <c r="A1484" t="str">
        <f>_xlfn.IFNA(VLOOKUP("successful",Sheet1!F1484:L1484,7,0),"")</f>
        <v/>
      </c>
      <c r="B1484">
        <f>_xlfn.IFNA(VLOOKUP("failed",Sheet1!F1484:L1484,7,0),"")</f>
        <v>1</v>
      </c>
    </row>
    <row r="1485" spans="1:2" x14ac:dyDescent="0.25">
      <c r="A1485" t="str">
        <f>_xlfn.IFNA(VLOOKUP("successful",Sheet1!F1485:L1485,7,0),"")</f>
        <v/>
      </c>
      <c r="B1485">
        <f>_xlfn.IFNA(VLOOKUP("failed",Sheet1!F1485:L1485,7,0),"")</f>
        <v>2</v>
      </c>
    </row>
    <row r="1486" spans="1:2" x14ac:dyDescent="0.25">
      <c r="A1486" t="str">
        <f>_xlfn.IFNA(VLOOKUP("successful",Sheet1!F1486:L1486,7,0),"")</f>
        <v/>
      </c>
      <c r="B1486">
        <f>_xlfn.IFNA(VLOOKUP("failed",Sheet1!F1486:L1486,7,0),"")</f>
        <v>0</v>
      </c>
    </row>
    <row r="1487" spans="1:2" x14ac:dyDescent="0.25">
      <c r="A1487" t="str">
        <f>_xlfn.IFNA(VLOOKUP("successful",Sheet1!F1487:L1487,7,0),"")</f>
        <v/>
      </c>
      <c r="B1487">
        <f>_xlfn.IFNA(VLOOKUP("failed",Sheet1!F1487:L1487,7,0),"")</f>
        <v>3</v>
      </c>
    </row>
    <row r="1488" spans="1:2" x14ac:dyDescent="0.25">
      <c r="A1488" t="str">
        <f>_xlfn.IFNA(VLOOKUP("successful",Sheet1!F1488:L1488,7,0),"")</f>
        <v/>
      </c>
      <c r="B1488">
        <f>_xlfn.IFNA(VLOOKUP("failed",Sheet1!F1488:L1488,7,0),"")</f>
        <v>3</v>
      </c>
    </row>
    <row r="1489" spans="1:2" x14ac:dyDescent="0.25">
      <c r="A1489" t="str">
        <f>_xlfn.IFNA(VLOOKUP("successful",Sheet1!F1489:L1489,7,0),"")</f>
        <v/>
      </c>
      <c r="B1489">
        <f>_xlfn.IFNA(VLOOKUP("failed",Sheet1!F1489:L1489,7,0),"")</f>
        <v>0</v>
      </c>
    </row>
    <row r="1490" spans="1:2" x14ac:dyDescent="0.25">
      <c r="A1490" t="str">
        <f>_xlfn.IFNA(VLOOKUP("successful",Sheet1!F1490:L1490,7,0),"")</f>
        <v/>
      </c>
      <c r="B1490">
        <f>_xlfn.IFNA(VLOOKUP("failed",Sheet1!F1490:L1490,7,0),"")</f>
        <v>6</v>
      </c>
    </row>
    <row r="1491" spans="1:2" x14ac:dyDescent="0.25">
      <c r="A1491" t="str">
        <f>_xlfn.IFNA(VLOOKUP("successful",Sheet1!F1491:L1491,7,0),"")</f>
        <v/>
      </c>
      <c r="B1491">
        <f>_xlfn.IFNA(VLOOKUP("failed",Sheet1!F1491:L1491,7,0),"")</f>
        <v>0</v>
      </c>
    </row>
    <row r="1492" spans="1:2" x14ac:dyDescent="0.25">
      <c r="A1492" t="str">
        <f>_xlfn.IFNA(VLOOKUP("successful",Sheet1!F1492:L1492,7,0),"")</f>
        <v/>
      </c>
      <c r="B1492">
        <f>_xlfn.IFNA(VLOOKUP("failed",Sheet1!F1492:L1492,7,0),"")</f>
        <v>19</v>
      </c>
    </row>
    <row r="1493" spans="1:2" x14ac:dyDescent="0.25">
      <c r="A1493" t="str">
        <f>_xlfn.IFNA(VLOOKUP("successful",Sheet1!F1493:L1493,7,0),"")</f>
        <v/>
      </c>
      <c r="B1493">
        <f>_xlfn.IFNA(VLOOKUP("failed",Sheet1!F1493:L1493,7,0),"")</f>
        <v>1</v>
      </c>
    </row>
    <row r="1494" spans="1:2" x14ac:dyDescent="0.25">
      <c r="A1494" t="str">
        <f>_xlfn.IFNA(VLOOKUP("successful",Sheet1!F1494:L1494,7,0),"")</f>
        <v/>
      </c>
      <c r="B1494">
        <f>_xlfn.IFNA(VLOOKUP("failed",Sheet1!F1494:L1494,7,0),"")</f>
        <v>2</v>
      </c>
    </row>
    <row r="1495" spans="1:2" x14ac:dyDescent="0.25">
      <c r="A1495" t="str">
        <f>_xlfn.IFNA(VLOOKUP("successful",Sheet1!F1495:L1495,7,0),"")</f>
        <v/>
      </c>
      <c r="B1495">
        <f>_xlfn.IFNA(VLOOKUP("failed",Sheet1!F1495:L1495,7,0),"")</f>
        <v>0</v>
      </c>
    </row>
    <row r="1496" spans="1:2" x14ac:dyDescent="0.25">
      <c r="A1496" t="str">
        <f>_xlfn.IFNA(VLOOKUP("successful",Sheet1!F1496:L1496,7,0),"")</f>
        <v/>
      </c>
      <c r="B1496">
        <f>_xlfn.IFNA(VLOOKUP("failed",Sheet1!F1496:L1496,7,0),"")</f>
        <v>11</v>
      </c>
    </row>
    <row r="1497" spans="1:2" x14ac:dyDescent="0.25">
      <c r="A1497" t="str">
        <f>_xlfn.IFNA(VLOOKUP("successful",Sheet1!F1497:L1497,7,0),"")</f>
        <v/>
      </c>
      <c r="B1497">
        <f>_xlfn.IFNA(VLOOKUP("failed",Sheet1!F1497:L1497,7,0),"")</f>
        <v>0</v>
      </c>
    </row>
    <row r="1498" spans="1:2" x14ac:dyDescent="0.25">
      <c r="A1498" t="str">
        <f>_xlfn.IFNA(VLOOKUP("successful",Sheet1!F1498:L1498,7,0),"")</f>
        <v/>
      </c>
      <c r="B1498">
        <f>_xlfn.IFNA(VLOOKUP("failed",Sheet1!F1498:L1498,7,0),"")</f>
        <v>0</v>
      </c>
    </row>
    <row r="1499" spans="1:2" x14ac:dyDescent="0.25">
      <c r="A1499" t="str">
        <f>_xlfn.IFNA(VLOOKUP("successful",Sheet1!F1499:L1499,7,0),"")</f>
        <v/>
      </c>
      <c r="B1499">
        <f>_xlfn.IFNA(VLOOKUP("failed",Sheet1!F1499:L1499,7,0),"")</f>
        <v>1</v>
      </c>
    </row>
    <row r="1500" spans="1:2" x14ac:dyDescent="0.25">
      <c r="A1500" t="str">
        <f>_xlfn.IFNA(VLOOKUP("successful",Sheet1!F1500:L1500,7,0),"")</f>
        <v/>
      </c>
      <c r="B1500">
        <f>_xlfn.IFNA(VLOOKUP("failed",Sheet1!F1500:L1500,7,0),"")</f>
        <v>3</v>
      </c>
    </row>
    <row r="1501" spans="1:2" x14ac:dyDescent="0.25">
      <c r="A1501" t="str">
        <f>_xlfn.IFNA(VLOOKUP("successful",Sheet1!F1501:L1501,7,0),"")</f>
        <v/>
      </c>
      <c r="B1501">
        <f>_xlfn.IFNA(VLOOKUP("failed",Sheet1!F1501:L1501,7,0),"")</f>
        <v>1</v>
      </c>
    </row>
    <row r="1502" spans="1:2" x14ac:dyDescent="0.25">
      <c r="A1502" t="str">
        <f>_xlfn.IFNA(VLOOKUP("successful",Sheet1!F1502:L1502,7,0),"")</f>
        <v/>
      </c>
      <c r="B1502">
        <f>_xlfn.IFNA(VLOOKUP("failed",Sheet1!F1502:L1502,7,0),"")</f>
        <v>15</v>
      </c>
    </row>
    <row r="1503" spans="1:2" x14ac:dyDescent="0.25">
      <c r="A1503">
        <f>_xlfn.IFNA(VLOOKUP("successful",Sheet1!F1503:L1503,7,0),"")</f>
        <v>885</v>
      </c>
      <c r="B1503" t="str">
        <f>_xlfn.IFNA(VLOOKUP("failed",Sheet1!F1503:L1503,7,0),"")</f>
        <v/>
      </c>
    </row>
    <row r="1504" spans="1:2" x14ac:dyDescent="0.25">
      <c r="A1504">
        <f>_xlfn.IFNA(VLOOKUP("successful",Sheet1!F1504:L1504,7,0),"")</f>
        <v>329</v>
      </c>
      <c r="B1504" t="str">
        <f>_xlfn.IFNA(VLOOKUP("failed",Sheet1!F1504:L1504,7,0),"")</f>
        <v/>
      </c>
    </row>
    <row r="1505" spans="1:2" x14ac:dyDescent="0.25">
      <c r="A1505">
        <f>_xlfn.IFNA(VLOOKUP("successful",Sheet1!F1505:L1505,7,0),"")</f>
        <v>71</v>
      </c>
      <c r="B1505" t="str">
        <f>_xlfn.IFNA(VLOOKUP("failed",Sheet1!F1505:L1505,7,0),"")</f>
        <v/>
      </c>
    </row>
    <row r="1506" spans="1:2" x14ac:dyDescent="0.25">
      <c r="A1506">
        <f>_xlfn.IFNA(VLOOKUP("successful",Sheet1!F1506:L1506,7,0),"")</f>
        <v>269</v>
      </c>
      <c r="B1506" t="str">
        <f>_xlfn.IFNA(VLOOKUP("failed",Sheet1!F1506:L1506,7,0),"")</f>
        <v/>
      </c>
    </row>
    <row r="1507" spans="1:2" x14ac:dyDescent="0.25">
      <c r="A1507">
        <f>_xlfn.IFNA(VLOOKUP("successful",Sheet1!F1507:L1507,7,0),"")</f>
        <v>345</v>
      </c>
      <c r="B1507" t="str">
        <f>_xlfn.IFNA(VLOOKUP("failed",Sheet1!F1507:L1507,7,0),"")</f>
        <v/>
      </c>
    </row>
    <row r="1508" spans="1:2" x14ac:dyDescent="0.25">
      <c r="A1508">
        <f>_xlfn.IFNA(VLOOKUP("successful",Sheet1!F1508:L1508,7,0),"")</f>
        <v>43</v>
      </c>
      <c r="B1508" t="str">
        <f>_xlfn.IFNA(VLOOKUP("failed",Sheet1!F1508:L1508,7,0),"")</f>
        <v/>
      </c>
    </row>
    <row r="1509" spans="1:2" x14ac:dyDescent="0.25">
      <c r="A1509">
        <f>_xlfn.IFNA(VLOOKUP("successful",Sheet1!F1509:L1509,7,0),"")</f>
        <v>33</v>
      </c>
      <c r="B1509" t="str">
        <f>_xlfn.IFNA(VLOOKUP("failed",Sheet1!F1509:L1509,7,0),"")</f>
        <v/>
      </c>
    </row>
    <row r="1510" spans="1:2" x14ac:dyDescent="0.25">
      <c r="A1510">
        <f>_xlfn.IFNA(VLOOKUP("successful",Sheet1!F1510:L1510,7,0),"")</f>
        <v>211</v>
      </c>
      <c r="B1510" t="str">
        <f>_xlfn.IFNA(VLOOKUP("failed",Sheet1!F1510:L1510,7,0),"")</f>
        <v/>
      </c>
    </row>
    <row r="1511" spans="1:2" x14ac:dyDescent="0.25">
      <c r="A1511">
        <f>_xlfn.IFNA(VLOOKUP("successful",Sheet1!F1511:L1511,7,0),"")</f>
        <v>196</v>
      </c>
      <c r="B1511" t="str">
        <f>_xlfn.IFNA(VLOOKUP("failed",Sheet1!F1511:L1511,7,0),"")</f>
        <v/>
      </c>
    </row>
    <row r="1512" spans="1:2" x14ac:dyDescent="0.25">
      <c r="A1512">
        <f>_xlfn.IFNA(VLOOKUP("successful",Sheet1!F1512:L1512,7,0),"")</f>
        <v>405</v>
      </c>
      <c r="B1512" t="str">
        <f>_xlfn.IFNA(VLOOKUP("failed",Sheet1!F1512:L1512,7,0),"")</f>
        <v/>
      </c>
    </row>
    <row r="1513" spans="1:2" x14ac:dyDescent="0.25">
      <c r="A1513">
        <f>_xlfn.IFNA(VLOOKUP("successful",Sheet1!F1513:L1513,7,0),"")</f>
        <v>206</v>
      </c>
      <c r="B1513" t="str">
        <f>_xlfn.IFNA(VLOOKUP("failed",Sheet1!F1513:L1513,7,0),"")</f>
        <v/>
      </c>
    </row>
    <row r="1514" spans="1:2" x14ac:dyDescent="0.25">
      <c r="A1514">
        <f>_xlfn.IFNA(VLOOKUP("successful",Sheet1!F1514:L1514,7,0),"")</f>
        <v>335</v>
      </c>
      <c r="B1514" t="str">
        <f>_xlfn.IFNA(VLOOKUP("failed",Sheet1!F1514:L1514,7,0),"")</f>
        <v/>
      </c>
    </row>
    <row r="1515" spans="1:2" x14ac:dyDescent="0.25">
      <c r="A1515">
        <f>_xlfn.IFNA(VLOOKUP("successful",Sheet1!F1515:L1515,7,0),"")</f>
        <v>215</v>
      </c>
      <c r="B1515" t="str">
        <f>_xlfn.IFNA(VLOOKUP("failed",Sheet1!F1515:L1515,7,0),"")</f>
        <v/>
      </c>
    </row>
    <row r="1516" spans="1:2" x14ac:dyDescent="0.25">
      <c r="A1516">
        <f>_xlfn.IFNA(VLOOKUP("successful",Sheet1!F1516:L1516,7,0),"")</f>
        <v>176</v>
      </c>
      <c r="B1516" t="str">
        <f>_xlfn.IFNA(VLOOKUP("failed",Sheet1!F1516:L1516,7,0),"")</f>
        <v/>
      </c>
    </row>
    <row r="1517" spans="1:2" x14ac:dyDescent="0.25">
      <c r="A1517">
        <f>_xlfn.IFNA(VLOOKUP("successful",Sheet1!F1517:L1517,7,0),"")</f>
        <v>555</v>
      </c>
      <c r="B1517" t="str">
        <f>_xlfn.IFNA(VLOOKUP("failed",Sheet1!F1517:L1517,7,0),"")</f>
        <v/>
      </c>
    </row>
    <row r="1518" spans="1:2" x14ac:dyDescent="0.25">
      <c r="A1518">
        <f>_xlfn.IFNA(VLOOKUP("successful",Sheet1!F1518:L1518,7,0),"")</f>
        <v>116</v>
      </c>
      <c r="B1518" t="str">
        <f>_xlfn.IFNA(VLOOKUP("failed",Sheet1!F1518:L1518,7,0),"")</f>
        <v/>
      </c>
    </row>
    <row r="1519" spans="1:2" x14ac:dyDescent="0.25">
      <c r="A1519">
        <f>_xlfn.IFNA(VLOOKUP("successful",Sheet1!F1519:L1519,7,0),"")</f>
        <v>615</v>
      </c>
      <c r="B1519" t="str">
        <f>_xlfn.IFNA(VLOOKUP("failed",Sheet1!F1519:L1519,7,0),"")</f>
        <v/>
      </c>
    </row>
    <row r="1520" spans="1:2" x14ac:dyDescent="0.25">
      <c r="A1520">
        <f>_xlfn.IFNA(VLOOKUP("successful",Sheet1!F1520:L1520,7,0),"")</f>
        <v>236</v>
      </c>
      <c r="B1520" t="str">
        <f>_xlfn.IFNA(VLOOKUP("failed",Sheet1!F1520:L1520,7,0),"")</f>
        <v/>
      </c>
    </row>
    <row r="1521" spans="1:2" x14ac:dyDescent="0.25">
      <c r="A1521">
        <f>_xlfn.IFNA(VLOOKUP("successful",Sheet1!F1521:L1521,7,0),"")</f>
        <v>145</v>
      </c>
      <c r="B1521" t="str">
        <f>_xlfn.IFNA(VLOOKUP("failed",Sheet1!F1521:L1521,7,0),"")</f>
        <v/>
      </c>
    </row>
    <row r="1522" spans="1:2" x14ac:dyDescent="0.25">
      <c r="A1522">
        <f>_xlfn.IFNA(VLOOKUP("successful",Sheet1!F1522:L1522,7,0),"")</f>
        <v>167</v>
      </c>
      <c r="B1522" t="str">
        <f>_xlfn.IFNA(VLOOKUP("failed",Sheet1!F1522:L1522,7,0),"")</f>
        <v/>
      </c>
    </row>
    <row r="1523" spans="1:2" x14ac:dyDescent="0.25">
      <c r="A1523">
        <f>_xlfn.IFNA(VLOOKUP("successful",Sheet1!F1523:L1523,7,0),"")</f>
        <v>235</v>
      </c>
      <c r="B1523" t="str">
        <f>_xlfn.IFNA(VLOOKUP("failed",Sheet1!F1523:L1523,7,0),"")</f>
        <v/>
      </c>
    </row>
    <row r="1524" spans="1:2" x14ac:dyDescent="0.25">
      <c r="A1524">
        <f>_xlfn.IFNA(VLOOKUP("successful",Sheet1!F1524:L1524,7,0),"")</f>
        <v>452</v>
      </c>
      <c r="B1524" t="str">
        <f>_xlfn.IFNA(VLOOKUP("failed",Sheet1!F1524:L1524,7,0),"")</f>
        <v/>
      </c>
    </row>
    <row r="1525" spans="1:2" x14ac:dyDescent="0.25">
      <c r="A1525">
        <f>_xlfn.IFNA(VLOOKUP("successful",Sheet1!F1525:L1525,7,0),"")</f>
        <v>241</v>
      </c>
      <c r="B1525" t="str">
        <f>_xlfn.IFNA(VLOOKUP("failed",Sheet1!F1525:L1525,7,0),"")</f>
        <v/>
      </c>
    </row>
    <row r="1526" spans="1:2" x14ac:dyDescent="0.25">
      <c r="A1526">
        <f>_xlfn.IFNA(VLOOKUP("successful",Sheet1!F1526:L1526,7,0),"")</f>
        <v>28</v>
      </c>
      <c r="B1526" t="str">
        <f>_xlfn.IFNA(VLOOKUP("failed",Sheet1!F1526:L1526,7,0),"")</f>
        <v/>
      </c>
    </row>
    <row r="1527" spans="1:2" x14ac:dyDescent="0.25">
      <c r="A1527">
        <f>_xlfn.IFNA(VLOOKUP("successful",Sheet1!F1527:L1527,7,0),"")</f>
        <v>140</v>
      </c>
      <c r="B1527" t="str">
        <f>_xlfn.IFNA(VLOOKUP("failed",Sheet1!F1527:L1527,7,0),"")</f>
        <v/>
      </c>
    </row>
    <row r="1528" spans="1:2" x14ac:dyDescent="0.25">
      <c r="A1528">
        <f>_xlfn.IFNA(VLOOKUP("successful",Sheet1!F1528:L1528,7,0),"")</f>
        <v>280</v>
      </c>
      <c r="B1528" t="str">
        <f>_xlfn.IFNA(VLOOKUP("failed",Sheet1!F1528:L1528,7,0),"")</f>
        <v/>
      </c>
    </row>
    <row r="1529" spans="1:2" x14ac:dyDescent="0.25">
      <c r="A1529">
        <f>_xlfn.IFNA(VLOOKUP("successful",Sheet1!F1529:L1529,7,0),"")</f>
        <v>70</v>
      </c>
      <c r="B1529" t="str">
        <f>_xlfn.IFNA(VLOOKUP("failed",Sheet1!F1529:L1529,7,0),"")</f>
        <v/>
      </c>
    </row>
    <row r="1530" spans="1:2" x14ac:dyDescent="0.25">
      <c r="A1530">
        <f>_xlfn.IFNA(VLOOKUP("successful",Sheet1!F1530:L1530,7,0),"")</f>
        <v>160</v>
      </c>
      <c r="B1530" t="str">
        <f>_xlfn.IFNA(VLOOKUP("failed",Sheet1!F1530:L1530,7,0),"")</f>
        <v/>
      </c>
    </row>
    <row r="1531" spans="1:2" x14ac:dyDescent="0.25">
      <c r="A1531">
        <f>_xlfn.IFNA(VLOOKUP("successful",Sheet1!F1531:L1531,7,0),"")</f>
        <v>141</v>
      </c>
      <c r="B1531" t="str">
        <f>_xlfn.IFNA(VLOOKUP("failed",Sheet1!F1531:L1531,7,0),"")</f>
        <v/>
      </c>
    </row>
    <row r="1532" spans="1:2" x14ac:dyDescent="0.25">
      <c r="A1532">
        <f>_xlfn.IFNA(VLOOKUP("successful",Sheet1!F1532:L1532,7,0),"")</f>
        <v>874</v>
      </c>
      <c r="B1532" t="str">
        <f>_xlfn.IFNA(VLOOKUP("failed",Sheet1!F1532:L1532,7,0),"")</f>
        <v/>
      </c>
    </row>
    <row r="1533" spans="1:2" x14ac:dyDescent="0.25">
      <c r="A1533">
        <f>_xlfn.IFNA(VLOOKUP("successful",Sheet1!F1533:L1533,7,0),"")</f>
        <v>73</v>
      </c>
      <c r="B1533" t="str">
        <f>_xlfn.IFNA(VLOOKUP("failed",Sheet1!F1533:L1533,7,0),"")</f>
        <v/>
      </c>
    </row>
    <row r="1534" spans="1:2" x14ac:dyDescent="0.25">
      <c r="A1534">
        <f>_xlfn.IFNA(VLOOKUP("successful",Sheet1!F1534:L1534,7,0),"")</f>
        <v>294</v>
      </c>
      <c r="B1534" t="str">
        <f>_xlfn.IFNA(VLOOKUP("failed",Sheet1!F1534:L1534,7,0),"")</f>
        <v/>
      </c>
    </row>
    <row r="1535" spans="1:2" x14ac:dyDescent="0.25">
      <c r="A1535">
        <f>_xlfn.IFNA(VLOOKUP("successful",Sheet1!F1535:L1535,7,0),"")</f>
        <v>740</v>
      </c>
      <c r="B1535" t="str">
        <f>_xlfn.IFNA(VLOOKUP("failed",Sheet1!F1535:L1535,7,0),"")</f>
        <v/>
      </c>
    </row>
    <row r="1536" spans="1:2" x14ac:dyDescent="0.25">
      <c r="A1536">
        <f>_xlfn.IFNA(VLOOKUP("successful",Sheet1!F1536:L1536,7,0),"")</f>
        <v>369</v>
      </c>
      <c r="B1536" t="str">
        <f>_xlfn.IFNA(VLOOKUP("failed",Sheet1!F1536:L1536,7,0),"")</f>
        <v/>
      </c>
    </row>
    <row r="1537" spans="1:2" x14ac:dyDescent="0.25">
      <c r="A1537">
        <f>_xlfn.IFNA(VLOOKUP("successful",Sheet1!F1537:L1537,7,0),"")</f>
        <v>110</v>
      </c>
      <c r="B1537" t="str">
        <f>_xlfn.IFNA(VLOOKUP("failed",Sheet1!F1537:L1537,7,0),"")</f>
        <v/>
      </c>
    </row>
    <row r="1538" spans="1:2" x14ac:dyDescent="0.25">
      <c r="A1538">
        <f>_xlfn.IFNA(VLOOKUP("successful",Sheet1!F1538:L1538,7,0),"")</f>
        <v>455</v>
      </c>
      <c r="B1538" t="str">
        <f>_xlfn.IFNA(VLOOKUP("failed",Sheet1!F1538:L1538,7,0),"")</f>
        <v/>
      </c>
    </row>
    <row r="1539" spans="1:2" x14ac:dyDescent="0.25">
      <c r="A1539">
        <f>_xlfn.IFNA(VLOOKUP("successful",Sheet1!F1539:L1539,7,0),"")</f>
        <v>224</v>
      </c>
      <c r="B1539" t="str">
        <f>_xlfn.IFNA(VLOOKUP("failed",Sheet1!F1539:L1539,7,0),"")</f>
        <v/>
      </c>
    </row>
    <row r="1540" spans="1:2" x14ac:dyDescent="0.25">
      <c r="A1540">
        <f>_xlfn.IFNA(VLOOKUP("successful",Sheet1!F1540:L1540,7,0),"")</f>
        <v>46</v>
      </c>
      <c r="B1540" t="str">
        <f>_xlfn.IFNA(VLOOKUP("failed",Sheet1!F1540:L1540,7,0),"")</f>
        <v/>
      </c>
    </row>
    <row r="1541" spans="1:2" x14ac:dyDescent="0.25">
      <c r="A1541">
        <f>_xlfn.IFNA(VLOOKUP("successful",Sheet1!F1541:L1541,7,0),"")</f>
        <v>284</v>
      </c>
      <c r="B1541" t="str">
        <f>_xlfn.IFNA(VLOOKUP("failed",Sheet1!F1541:L1541,7,0),"")</f>
        <v/>
      </c>
    </row>
    <row r="1542" spans="1:2" x14ac:dyDescent="0.25">
      <c r="A1542">
        <f>_xlfn.IFNA(VLOOKUP("successful",Sheet1!F1542:L1542,7,0),"")</f>
        <v>98</v>
      </c>
      <c r="B1542" t="str">
        <f>_xlfn.IFNA(VLOOKUP("failed",Sheet1!F1542:L1542,7,0),"")</f>
        <v/>
      </c>
    </row>
    <row r="1543" spans="1:2" x14ac:dyDescent="0.25">
      <c r="A1543" t="str">
        <f>_xlfn.IFNA(VLOOKUP("successful",Sheet1!F1543:L1543,7,0),"")</f>
        <v/>
      </c>
      <c r="B1543">
        <f>_xlfn.IFNA(VLOOKUP("failed",Sheet1!F1543:L1543,7,0),"")</f>
        <v>2</v>
      </c>
    </row>
    <row r="1544" spans="1:2" x14ac:dyDescent="0.25">
      <c r="A1544" t="str">
        <f>_xlfn.IFNA(VLOOKUP("successful",Sheet1!F1544:L1544,7,0),"")</f>
        <v/>
      </c>
      <c r="B1544">
        <f>_xlfn.IFNA(VLOOKUP("failed",Sheet1!F1544:L1544,7,0),"")</f>
        <v>1</v>
      </c>
    </row>
    <row r="1545" spans="1:2" x14ac:dyDescent="0.25">
      <c r="A1545" t="str">
        <f>_xlfn.IFNA(VLOOKUP("successful",Sheet1!F1545:L1545,7,0),"")</f>
        <v/>
      </c>
      <c r="B1545">
        <f>_xlfn.IFNA(VLOOKUP("failed",Sheet1!F1545:L1545,7,0),"")</f>
        <v>1</v>
      </c>
    </row>
    <row r="1546" spans="1:2" x14ac:dyDescent="0.25">
      <c r="A1546" t="str">
        <f>_xlfn.IFNA(VLOOKUP("successful",Sheet1!F1546:L1546,7,0),"")</f>
        <v/>
      </c>
      <c r="B1546">
        <f>_xlfn.IFNA(VLOOKUP("failed",Sheet1!F1546:L1546,7,0),"")</f>
        <v>0</v>
      </c>
    </row>
    <row r="1547" spans="1:2" x14ac:dyDescent="0.25">
      <c r="A1547" t="str">
        <f>_xlfn.IFNA(VLOOKUP("successful",Sheet1!F1547:L1547,7,0),"")</f>
        <v/>
      </c>
      <c r="B1547">
        <f>_xlfn.IFNA(VLOOKUP("failed",Sheet1!F1547:L1547,7,0),"")</f>
        <v>1</v>
      </c>
    </row>
    <row r="1548" spans="1:2" x14ac:dyDescent="0.25">
      <c r="A1548" t="str">
        <f>_xlfn.IFNA(VLOOKUP("successful",Sheet1!F1548:L1548,7,0),"")</f>
        <v/>
      </c>
      <c r="B1548">
        <f>_xlfn.IFNA(VLOOKUP("failed",Sheet1!F1548:L1548,7,0),"")</f>
        <v>11</v>
      </c>
    </row>
    <row r="1549" spans="1:2" x14ac:dyDescent="0.25">
      <c r="A1549" t="str">
        <f>_xlfn.IFNA(VLOOKUP("successful",Sheet1!F1549:L1549,7,0),"")</f>
        <v/>
      </c>
      <c r="B1549">
        <f>_xlfn.IFNA(VLOOKUP("failed",Sheet1!F1549:L1549,7,0),"")</f>
        <v>0</v>
      </c>
    </row>
    <row r="1550" spans="1:2" x14ac:dyDescent="0.25">
      <c r="A1550" t="str">
        <f>_xlfn.IFNA(VLOOKUP("successful",Sheet1!F1550:L1550,7,0),"")</f>
        <v/>
      </c>
      <c r="B1550">
        <f>_xlfn.IFNA(VLOOKUP("failed",Sheet1!F1550:L1550,7,0),"")</f>
        <v>1</v>
      </c>
    </row>
    <row r="1551" spans="1:2" x14ac:dyDescent="0.25">
      <c r="A1551" t="str">
        <f>_xlfn.IFNA(VLOOKUP("successful",Sheet1!F1551:L1551,7,0),"")</f>
        <v/>
      </c>
      <c r="B1551">
        <f>_xlfn.IFNA(VLOOKUP("failed",Sheet1!F1551:L1551,7,0),"")</f>
        <v>6</v>
      </c>
    </row>
    <row r="1552" spans="1:2" x14ac:dyDescent="0.25">
      <c r="A1552" t="str">
        <f>_xlfn.IFNA(VLOOKUP("successful",Sheet1!F1552:L1552,7,0),"")</f>
        <v/>
      </c>
      <c r="B1552">
        <f>_xlfn.IFNA(VLOOKUP("failed",Sheet1!F1552:L1552,7,0),"")</f>
        <v>7</v>
      </c>
    </row>
    <row r="1553" spans="1:2" x14ac:dyDescent="0.25">
      <c r="A1553" t="str">
        <f>_xlfn.IFNA(VLOOKUP("successful",Sheet1!F1553:L1553,7,0),"")</f>
        <v/>
      </c>
      <c r="B1553">
        <f>_xlfn.IFNA(VLOOKUP("failed",Sheet1!F1553:L1553,7,0),"")</f>
        <v>0</v>
      </c>
    </row>
    <row r="1554" spans="1:2" x14ac:dyDescent="0.25">
      <c r="A1554" t="str">
        <f>_xlfn.IFNA(VLOOKUP("successful",Sheet1!F1554:L1554,7,0),"")</f>
        <v/>
      </c>
      <c r="B1554">
        <f>_xlfn.IFNA(VLOOKUP("failed",Sheet1!F1554:L1554,7,0),"")</f>
        <v>16</v>
      </c>
    </row>
    <row r="1555" spans="1:2" x14ac:dyDescent="0.25">
      <c r="A1555" t="str">
        <f>_xlfn.IFNA(VLOOKUP("successful",Sheet1!F1555:L1555,7,0),"")</f>
        <v/>
      </c>
      <c r="B1555">
        <f>_xlfn.IFNA(VLOOKUP("failed",Sheet1!F1555:L1555,7,0),"")</f>
        <v>0</v>
      </c>
    </row>
    <row r="1556" spans="1:2" x14ac:dyDescent="0.25">
      <c r="A1556" t="str">
        <f>_xlfn.IFNA(VLOOKUP("successful",Sheet1!F1556:L1556,7,0),"")</f>
        <v/>
      </c>
      <c r="B1556">
        <f>_xlfn.IFNA(VLOOKUP("failed",Sheet1!F1556:L1556,7,0),"")</f>
        <v>0</v>
      </c>
    </row>
    <row r="1557" spans="1:2" x14ac:dyDescent="0.25">
      <c r="A1557" t="str">
        <f>_xlfn.IFNA(VLOOKUP("successful",Sheet1!F1557:L1557,7,0),"")</f>
        <v/>
      </c>
      <c r="B1557">
        <f>_xlfn.IFNA(VLOOKUP("failed",Sheet1!F1557:L1557,7,0),"")</f>
        <v>0</v>
      </c>
    </row>
    <row r="1558" spans="1:2" x14ac:dyDescent="0.25">
      <c r="A1558" t="str">
        <f>_xlfn.IFNA(VLOOKUP("successful",Sheet1!F1558:L1558,7,0),"")</f>
        <v/>
      </c>
      <c r="B1558">
        <f>_xlfn.IFNA(VLOOKUP("failed",Sheet1!F1558:L1558,7,0),"")</f>
        <v>12</v>
      </c>
    </row>
    <row r="1559" spans="1:2" x14ac:dyDescent="0.25">
      <c r="A1559" t="str">
        <f>_xlfn.IFNA(VLOOKUP("successful",Sheet1!F1559:L1559,7,0),"")</f>
        <v/>
      </c>
      <c r="B1559">
        <f>_xlfn.IFNA(VLOOKUP("failed",Sheet1!F1559:L1559,7,0),"")</f>
        <v>1</v>
      </c>
    </row>
    <row r="1560" spans="1:2" x14ac:dyDescent="0.25">
      <c r="A1560" t="str">
        <f>_xlfn.IFNA(VLOOKUP("successful",Sheet1!F1560:L1560,7,0),"")</f>
        <v/>
      </c>
      <c r="B1560">
        <f>_xlfn.IFNA(VLOOKUP("failed",Sheet1!F1560:L1560,7,0),"")</f>
        <v>3</v>
      </c>
    </row>
    <row r="1561" spans="1:2" x14ac:dyDescent="0.25">
      <c r="A1561" t="str">
        <f>_xlfn.IFNA(VLOOKUP("successful",Sheet1!F1561:L1561,7,0),"")</f>
        <v/>
      </c>
      <c r="B1561">
        <f>_xlfn.IFNA(VLOOKUP("failed",Sheet1!F1561:L1561,7,0),"")</f>
        <v>1</v>
      </c>
    </row>
    <row r="1562" spans="1:2" x14ac:dyDescent="0.25">
      <c r="A1562" t="str">
        <f>_xlfn.IFNA(VLOOKUP("successful",Sheet1!F1562:L1562,7,0),"")</f>
        <v/>
      </c>
      <c r="B1562">
        <f>_xlfn.IFNA(VLOOKUP("failed",Sheet1!F1562:L1562,7,0),"")</f>
        <v>4</v>
      </c>
    </row>
    <row r="1563" spans="1:2" x14ac:dyDescent="0.25">
      <c r="A1563" t="str">
        <f>_xlfn.IFNA(VLOOKUP("successful",Sheet1!F1563:L1563,7,0),"")</f>
        <v/>
      </c>
      <c r="B1563" t="str">
        <f>_xlfn.IFNA(VLOOKUP("failed",Sheet1!F1563:L1563,7,0),"")</f>
        <v/>
      </c>
    </row>
    <row r="1564" spans="1:2" x14ac:dyDescent="0.25">
      <c r="A1564" t="str">
        <f>_xlfn.IFNA(VLOOKUP("successful",Sheet1!F1564:L1564,7,0),"")</f>
        <v/>
      </c>
      <c r="B1564" t="str">
        <f>_xlfn.IFNA(VLOOKUP("failed",Sheet1!F1564:L1564,7,0),"")</f>
        <v/>
      </c>
    </row>
    <row r="1565" spans="1:2" x14ac:dyDescent="0.25">
      <c r="A1565" t="str">
        <f>_xlfn.IFNA(VLOOKUP("successful",Sheet1!F1565:L1565,7,0),"")</f>
        <v/>
      </c>
      <c r="B1565" t="str">
        <f>_xlfn.IFNA(VLOOKUP("failed",Sheet1!F1565:L1565,7,0),"")</f>
        <v/>
      </c>
    </row>
    <row r="1566" spans="1:2" x14ac:dyDescent="0.25">
      <c r="A1566" t="str">
        <f>_xlfn.IFNA(VLOOKUP("successful",Sheet1!F1566:L1566,7,0),"")</f>
        <v/>
      </c>
      <c r="B1566" t="str">
        <f>_xlfn.IFNA(VLOOKUP("failed",Sheet1!F1566:L1566,7,0),"")</f>
        <v/>
      </c>
    </row>
    <row r="1567" spans="1:2" x14ac:dyDescent="0.25">
      <c r="A1567" t="str">
        <f>_xlfn.IFNA(VLOOKUP("successful",Sheet1!F1567:L1567,7,0),"")</f>
        <v/>
      </c>
      <c r="B1567" t="str">
        <f>_xlfn.IFNA(VLOOKUP("failed",Sheet1!F1567:L1567,7,0),"")</f>
        <v/>
      </c>
    </row>
    <row r="1568" spans="1:2" x14ac:dyDescent="0.25">
      <c r="A1568" t="str">
        <f>_xlfn.IFNA(VLOOKUP("successful",Sheet1!F1568:L1568,7,0),"")</f>
        <v/>
      </c>
      <c r="B1568" t="str">
        <f>_xlfn.IFNA(VLOOKUP("failed",Sheet1!F1568:L1568,7,0),"")</f>
        <v/>
      </c>
    </row>
    <row r="1569" spans="1:2" x14ac:dyDescent="0.25">
      <c r="A1569" t="str">
        <f>_xlfn.IFNA(VLOOKUP("successful",Sheet1!F1569:L1569,7,0),"")</f>
        <v/>
      </c>
      <c r="B1569" t="str">
        <f>_xlfn.IFNA(VLOOKUP("failed",Sheet1!F1569:L1569,7,0),"")</f>
        <v/>
      </c>
    </row>
    <row r="1570" spans="1:2" x14ac:dyDescent="0.25">
      <c r="A1570" t="str">
        <f>_xlfn.IFNA(VLOOKUP("successful",Sheet1!F1570:L1570,7,0),"")</f>
        <v/>
      </c>
      <c r="B1570" t="str">
        <f>_xlfn.IFNA(VLOOKUP("failed",Sheet1!F1570:L1570,7,0),"")</f>
        <v/>
      </c>
    </row>
    <row r="1571" spans="1:2" x14ac:dyDescent="0.25">
      <c r="A1571" t="str">
        <f>_xlfn.IFNA(VLOOKUP("successful",Sheet1!F1571:L1571,7,0),"")</f>
        <v/>
      </c>
      <c r="B1571" t="str">
        <f>_xlfn.IFNA(VLOOKUP("failed",Sheet1!F1571:L1571,7,0),"")</f>
        <v/>
      </c>
    </row>
    <row r="1572" spans="1:2" x14ac:dyDescent="0.25">
      <c r="A1572" t="str">
        <f>_xlfn.IFNA(VLOOKUP("successful",Sheet1!F1572:L1572,7,0),"")</f>
        <v/>
      </c>
      <c r="B1572" t="str">
        <f>_xlfn.IFNA(VLOOKUP("failed",Sheet1!F1572:L1572,7,0),"")</f>
        <v/>
      </c>
    </row>
    <row r="1573" spans="1:2" x14ac:dyDescent="0.25">
      <c r="A1573" t="str">
        <f>_xlfn.IFNA(VLOOKUP("successful",Sheet1!F1573:L1573,7,0),"")</f>
        <v/>
      </c>
      <c r="B1573" t="str">
        <f>_xlfn.IFNA(VLOOKUP("failed",Sheet1!F1573:L1573,7,0),"")</f>
        <v/>
      </c>
    </row>
    <row r="1574" spans="1:2" x14ac:dyDescent="0.25">
      <c r="A1574" t="str">
        <f>_xlfn.IFNA(VLOOKUP("successful",Sheet1!F1574:L1574,7,0),"")</f>
        <v/>
      </c>
      <c r="B1574" t="str">
        <f>_xlfn.IFNA(VLOOKUP("failed",Sheet1!F1574:L1574,7,0),"")</f>
        <v/>
      </c>
    </row>
    <row r="1575" spans="1:2" x14ac:dyDescent="0.25">
      <c r="A1575" t="str">
        <f>_xlfn.IFNA(VLOOKUP("successful",Sheet1!F1575:L1575,7,0),"")</f>
        <v/>
      </c>
      <c r="B1575" t="str">
        <f>_xlfn.IFNA(VLOOKUP("failed",Sheet1!F1575:L1575,7,0),"")</f>
        <v/>
      </c>
    </row>
    <row r="1576" spans="1:2" x14ac:dyDescent="0.25">
      <c r="A1576" t="str">
        <f>_xlfn.IFNA(VLOOKUP("successful",Sheet1!F1576:L1576,7,0),"")</f>
        <v/>
      </c>
      <c r="B1576" t="str">
        <f>_xlfn.IFNA(VLOOKUP("failed",Sheet1!F1576:L1576,7,0),"")</f>
        <v/>
      </c>
    </row>
    <row r="1577" spans="1:2" x14ac:dyDescent="0.25">
      <c r="A1577" t="str">
        <f>_xlfn.IFNA(VLOOKUP("successful",Sheet1!F1577:L1577,7,0),"")</f>
        <v/>
      </c>
      <c r="B1577" t="str">
        <f>_xlfn.IFNA(VLOOKUP("failed",Sheet1!F1577:L1577,7,0),"")</f>
        <v/>
      </c>
    </row>
    <row r="1578" spans="1:2" x14ac:dyDescent="0.25">
      <c r="A1578" t="str">
        <f>_xlfn.IFNA(VLOOKUP("successful",Sheet1!F1578:L1578,7,0),"")</f>
        <v/>
      </c>
      <c r="B1578" t="str">
        <f>_xlfn.IFNA(VLOOKUP("failed",Sheet1!F1578:L1578,7,0),"")</f>
        <v/>
      </c>
    </row>
    <row r="1579" spans="1:2" x14ac:dyDescent="0.25">
      <c r="A1579" t="str">
        <f>_xlfn.IFNA(VLOOKUP("successful",Sheet1!F1579:L1579,7,0),"")</f>
        <v/>
      </c>
      <c r="B1579" t="str">
        <f>_xlfn.IFNA(VLOOKUP("failed",Sheet1!F1579:L1579,7,0),"")</f>
        <v/>
      </c>
    </row>
    <row r="1580" spans="1:2" x14ac:dyDescent="0.25">
      <c r="A1580" t="str">
        <f>_xlfn.IFNA(VLOOKUP("successful",Sheet1!F1580:L1580,7,0),"")</f>
        <v/>
      </c>
      <c r="B1580" t="str">
        <f>_xlfn.IFNA(VLOOKUP("failed",Sheet1!F1580:L1580,7,0),"")</f>
        <v/>
      </c>
    </row>
    <row r="1581" spans="1:2" x14ac:dyDescent="0.25">
      <c r="A1581" t="str">
        <f>_xlfn.IFNA(VLOOKUP("successful",Sheet1!F1581:L1581,7,0),"")</f>
        <v/>
      </c>
      <c r="B1581" t="str">
        <f>_xlfn.IFNA(VLOOKUP("failed",Sheet1!F1581:L1581,7,0),"")</f>
        <v/>
      </c>
    </row>
    <row r="1582" spans="1:2" x14ac:dyDescent="0.25">
      <c r="A1582" t="str">
        <f>_xlfn.IFNA(VLOOKUP("successful",Sheet1!F1582:L1582,7,0),"")</f>
        <v/>
      </c>
      <c r="B1582" t="str">
        <f>_xlfn.IFNA(VLOOKUP("failed",Sheet1!F1582:L1582,7,0),"")</f>
        <v/>
      </c>
    </row>
    <row r="1583" spans="1:2" x14ac:dyDescent="0.25">
      <c r="A1583" t="str">
        <f>_xlfn.IFNA(VLOOKUP("successful",Sheet1!F1583:L1583,7,0),"")</f>
        <v/>
      </c>
      <c r="B1583">
        <f>_xlfn.IFNA(VLOOKUP("failed",Sheet1!F1583:L1583,7,0),"")</f>
        <v>1</v>
      </c>
    </row>
    <row r="1584" spans="1:2" x14ac:dyDescent="0.25">
      <c r="A1584" t="str">
        <f>_xlfn.IFNA(VLOOKUP("successful",Sheet1!F1584:L1584,7,0),"")</f>
        <v/>
      </c>
      <c r="B1584">
        <f>_xlfn.IFNA(VLOOKUP("failed",Sheet1!F1584:L1584,7,0),"")</f>
        <v>3</v>
      </c>
    </row>
    <row r="1585" spans="1:2" x14ac:dyDescent="0.25">
      <c r="A1585" t="str">
        <f>_xlfn.IFNA(VLOOKUP("successful",Sheet1!F1585:L1585,7,0),"")</f>
        <v/>
      </c>
      <c r="B1585">
        <f>_xlfn.IFNA(VLOOKUP("failed",Sheet1!F1585:L1585,7,0),"")</f>
        <v>1</v>
      </c>
    </row>
    <row r="1586" spans="1:2" x14ac:dyDescent="0.25">
      <c r="A1586" t="str">
        <f>_xlfn.IFNA(VLOOKUP("successful",Sheet1!F1586:L1586,7,0),"")</f>
        <v/>
      </c>
      <c r="B1586">
        <f>_xlfn.IFNA(VLOOKUP("failed",Sheet1!F1586:L1586,7,0),"")</f>
        <v>0</v>
      </c>
    </row>
    <row r="1587" spans="1:2" x14ac:dyDescent="0.25">
      <c r="A1587" t="str">
        <f>_xlfn.IFNA(VLOOKUP("successful",Sheet1!F1587:L1587,7,0),"")</f>
        <v/>
      </c>
      <c r="B1587">
        <f>_xlfn.IFNA(VLOOKUP("failed",Sheet1!F1587:L1587,7,0),"")</f>
        <v>12</v>
      </c>
    </row>
    <row r="1588" spans="1:2" x14ac:dyDescent="0.25">
      <c r="A1588" t="str">
        <f>_xlfn.IFNA(VLOOKUP("successful",Sheet1!F1588:L1588,7,0),"")</f>
        <v/>
      </c>
      <c r="B1588">
        <f>_xlfn.IFNA(VLOOKUP("failed",Sheet1!F1588:L1588,7,0),"")</f>
        <v>0</v>
      </c>
    </row>
    <row r="1589" spans="1:2" x14ac:dyDescent="0.25">
      <c r="A1589" t="str">
        <f>_xlfn.IFNA(VLOOKUP("successful",Sheet1!F1589:L1589,7,0),"")</f>
        <v/>
      </c>
      <c r="B1589">
        <f>_xlfn.IFNA(VLOOKUP("failed",Sheet1!F1589:L1589,7,0),"")</f>
        <v>1</v>
      </c>
    </row>
    <row r="1590" spans="1:2" x14ac:dyDescent="0.25">
      <c r="A1590" t="str">
        <f>_xlfn.IFNA(VLOOKUP("successful",Sheet1!F1590:L1590,7,0),"")</f>
        <v/>
      </c>
      <c r="B1590">
        <f>_xlfn.IFNA(VLOOKUP("failed",Sheet1!F1590:L1590,7,0),"")</f>
        <v>0</v>
      </c>
    </row>
    <row r="1591" spans="1:2" x14ac:dyDescent="0.25">
      <c r="A1591" t="str">
        <f>_xlfn.IFNA(VLOOKUP("successful",Sheet1!F1591:L1591,7,0),"")</f>
        <v/>
      </c>
      <c r="B1591">
        <f>_xlfn.IFNA(VLOOKUP("failed",Sheet1!F1591:L1591,7,0),"")</f>
        <v>0</v>
      </c>
    </row>
    <row r="1592" spans="1:2" x14ac:dyDescent="0.25">
      <c r="A1592" t="str">
        <f>_xlfn.IFNA(VLOOKUP("successful",Sheet1!F1592:L1592,7,0),"")</f>
        <v/>
      </c>
      <c r="B1592">
        <f>_xlfn.IFNA(VLOOKUP("failed",Sheet1!F1592:L1592,7,0),"")</f>
        <v>2</v>
      </c>
    </row>
    <row r="1593" spans="1:2" x14ac:dyDescent="0.25">
      <c r="A1593" t="str">
        <f>_xlfn.IFNA(VLOOKUP("successful",Sheet1!F1593:L1593,7,0),"")</f>
        <v/>
      </c>
      <c r="B1593">
        <f>_xlfn.IFNA(VLOOKUP("failed",Sheet1!F1593:L1593,7,0),"")</f>
        <v>92</v>
      </c>
    </row>
    <row r="1594" spans="1:2" x14ac:dyDescent="0.25">
      <c r="A1594" t="str">
        <f>_xlfn.IFNA(VLOOKUP("successful",Sheet1!F1594:L1594,7,0),"")</f>
        <v/>
      </c>
      <c r="B1594">
        <f>_xlfn.IFNA(VLOOKUP("failed",Sheet1!F1594:L1594,7,0),"")</f>
        <v>0</v>
      </c>
    </row>
    <row r="1595" spans="1:2" x14ac:dyDescent="0.25">
      <c r="A1595" t="str">
        <f>_xlfn.IFNA(VLOOKUP("successful",Sheet1!F1595:L1595,7,0),"")</f>
        <v/>
      </c>
      <c r="B1595">
        <f>_xlfn.IFNA(VLOOKUP("failed",Sheet1!F1595:L1595,7,0),"")</f>
        <v>3</v>
      </c>
    </row>
    <row r="1596" spans="1:2" x14ac:dyDescent="0.25">
      <c r="A1596" t="str">
        <f>_xlfn.IFNA(VLOOKUP("successful",Sheet1!F1596:L1596,7,0),"")</f>
        <v/>
      </c>
      <c r="B1596">
        <f>_xlfn.IFNA(VLOOKUP("failed",Sheet1!F1596:L1596,7,0),"")</f>
        <v>10</v>
      </c>
    </row>
    <row r="1597" spans="1:2" x14ac:dyDescent="0.25">
      <c r="A1597" t="str">
        <f>_xlfn.IFNA(VLOOKUP("successful",Sheet1!F1597:L1597,7,0),"")</f>
        <v/>
      </c>
      <c r="B1597">
        <f>_xlfn.IFNA(VLOOKUP("failed",Sheet1!F1597:L1597,7,0),"")</f>
        <v>7</v>
      </c>
    </row>
    <row r="1598" spans="1:2" x14ac:dyDescent="0.25">
      <c r="A1598" t="str">
        <f>_xlfn.IFNA(VLOOKUP("successful",Sheet1!F1598:L1598,7,0),"")</f>
        <v/>
      </c>
      <c r="B1598">
        <f>_xlfn.IFNA(VLOOKUP("failed",Sheet1!F1598:L1598,7,0),"")</f>
        <v>3</v>
      </c>
    </row>
    <row r="1599" spans="1:2" x14ac:dyDescent="0.25">
      <c r="A1599" t="str">
        <f>_xlfn.IFNA(VLOOKUP("successful",Sheet1!F1599:L1599,7,0),"")</f>
        <v/>
      </c>
      <c r="B1599">
        <f>_xlfn.IFNA(VLOOKUP("failed",Sheet1!F1599:L1599,7,0),"")</f>
        <v>0</v>
      </c>
    </row>
    <row r="1600" spans="1:2" x14ac:dyDescent="0.25">
      <c r="A1600" t="str">
        <f>_xlfn.IFNA(VLOOKUP("successful",Sheet1!F1600:L1600,7,0),"")</f>
        <v/>
      </c>
      <c r="B1600">
        <f>_xlfn.IFNA(VLOOKUP("failed",Sheet1!F1600:L1600,7,0),"")</f>
        <v>1</v>
      </c>
    </row>
    <row r="1601" spans="1:2" x14ac:dyDescent="0.25">
      <c r="A1601" t="str">
        <f>_xlfn.IFNA(VLOOKUP("successful",Sheet1!F1601:L1601,7,0),"")</f>
        <v/>
      </c>
      <c r="B1601">
        <f>_xlfn.IFNA(VLOOKUP("failed",Sheet1!F1601:L1601,7,0),"")</f>
        <v>0</v>
      </c>
    </row>
    <row r="1602" spans="1:2" x14ac:dyDescent="0.25">
      <c r="A1602" t="str">
        <f>_xlfn.IFNA(VLOOKUP("successful",Sheet1!F1602:L1602,7,0),"")</f>
        <v/>
      </c>
      <c r="B1602">
        <f>_xlfn.IFNA(VLOOKUP("failed",Sheet1!F1602:L1602,7,0),"")</f>
        <v>9</v>
      </c>
    </row>
    <row r="1603" spans="1:2" x14ac:dyDescent="0.25">
      <c r="A1603">
        <f>_xlfn.IFNA(VLOOKUP("successful",Sheet1!F1603:L1603,7,0),"")</f>
        <v>56</v>
      </c>
      <c r="B1603" t="str">
        <f>_xlfn.IFNA(VLOOKUP("failed",Sheet1!F1603:L1603,7,0),"")</f>
        <v/>
      </c>
    </row>
    <row r="1604" spans="1:2" x14ac:dyDescent="0.25">
      <c r="A1604">
        <f>_xlfn.IFNA(VLOOKUP("successful",Sheet1!F1604:L1604,7,0),"")</f>
        <v>32</v>
      </c>
      <c r="B1604" t="str">
        <f>_xlfn.IFNA(VLOOKUP("failed",Sheet1!F1604:L1604,7,0),"")</f>
        <v/>
      </c>
    </row>
    <row r="1605" spans="1:2" x14ac:dyDescent="0.25">
      <c r="A1605">
        <f>_xlfn.IFNA(VLOOKUP("successful",Sheet1!F1605:L1605,7,0),"")</f>
        <v>30</v>
      </c>
      <c r="B1605" t="str">
        <f>_xlfn.IFNA(VLOOKUP("failed",Sheet1!F1605:L1605,7,0),"")</f>
        <v/>
      </c>
    </row>
    <row r="1606" spans="1:2" x14ac:dyDescent="0.25">
      <c r="A1606">
        <f>_xlfn.IFNA(VLOOKUP("successful",Sheet1!F1606:L1606,7,0),"")</f>
        <v>70</v>
      </c>
      <c r="B1606" t="str">
        <f>_xlfn.IFNA(VLOOKUP("failed",Sheet1!F1606:L1606,7,0),"")</f>
        <v/>
      </c>
    </row>
    <row r="1607" spans="1:2" x14ac:dyDescent="0.25">
      <c r="A1607">
        <f>_xlfn.IFNA(VLOOKUP("successful",Sheet1!F1607:L1607,7,0),"")</f>
        <v>44</v>
      </c>
      <c r="B1607" t="str">
        <f>_xlfn.IFNA(VLOOKUP("failed",Sheet1!F1607:L1607,7,0),"")</f>
        <v/>
      </c>
    </row>
    <row r="1608" spans="1:2" x14ac:dyDescent="0.25">
      <c r="A1608">
        <f>_xlfn.IFNA(VLOOKUP("successful",Sheet1!F1608:L1608,7,0),"")</f>
        <v>92</v>
      </c>
      <c r="B1608" t="str">
        <f>_xlfn.IFNA(VLOOKUP("failed",Sheet1!F1608:L1608,7,0),"")</f>
        <v/>
      </c>
    </row>
    <row r="1609" spans="1:2" x14ac:dyDescent="0.25">
      <c r="A1609">
        <f>_xlfn.IFNA(VLOOKUP("successful",Sheet1!F1609:L1609,7,0),"")</f>
        <v>205</v>
      </c>
      <c r="B1609" t="str">
        <f>_xlfn.IFNA(VLOOKUP("failed",Sheet1!F1609:L1609,7,0),"")</f>
        <v/>
      </c>
    </row>
    <row r="1610" spans="1:2" x14ac:dyDescent="0.25">
      <c r="A1610">
        <f>_xlfn.IFNA(VLOOKUP("successful",Sheet1!F1610:L1610,7,0),"")</f>
        <v>23</v>
      </c>
      <c r="B1610" t="str">
        <f>_xlfn.IFNA(VLOOKUP("failed",Sheet1!F1610:L1610,7,0),"")</f>
        <v/>
      </c>
    </row>
    <row r="1611" spans="1:2" x14ac:dyDescent="0.25">
      <c r="A1611">
        <f>_xlfn.IFNA(VLOOKUP("successful",Sheet1!F1611:L1611,7,0),"")</f>
        <v>4</v>
      </c>
      <c r="B1611" t="str">
        <f>_xlfn.IFNA(VLOOKUP("failed",Sheet1!F1611:L1611,7,0),"")</f>
        <v/>
      </c>
    </row>
    <row r="1612" spans="1:2" x14ac:dyDescent="0.25">
      <c r="A1612">
        <f>_xlfn.IFNA(VLOOKUP("successful",Sheet1!F1612:L1612,7,0),"")</f>
        <v>112</v>
      </c>
      <c r="B1612" t="str">
        <f>_xlfn.IFNA(VLOOKUP("failed",Sheet1!F1612:L1612,7,0),"")</f>
        <v/>
      </c>
    </row>
    <row r="1613" spans="1:2" x14ac:dyDescent="0.25">
      <c r="A1613">
        <f>_xlfn.IFNA(VLOOKUP("successful",Sheet1!F1613:L1613,7,0),"")</f>
        <v>27</v>
      </c>
      <c r="B1613" t="str">
        <f>_xlfn.IFNA(VLOOKUP("failed",Sheet1!F1613:L1613,7,0),"")</f>
        <v/>
      </c>
    </row>
    <row r="1614" spans="1:2" x14ac:dyDescent="0.25">
      <c r="A1614">
        <f>_xlfn.IFNA(VLOOKUP("successful",Sheet1!F1614:L1614,7,0),"")</f>
        <v>11</v>
      </c>
      <c r="B1614" t="str">
        <f>_xlfn.IFNA(VLOOKUP("failed",Sheet1!F1614:L1614,7,0),"")</f>
        <v/>
      </c>
    </row>
    <row r="1615" spans="1:2" x14ac:dyDescent="0.25">
      <c r="A1615">
        <f>_xlfn.IFNA(VLOOKUP("successful",Sheet1!F1615:L1615,7,0),"")</f>
        <v>26</v>
      </c>
      <c r="B1615" t="str">
        <f>_xlfn.IFNA(VLOOKUP("failed",Sheet1!F1615:L1615,7,0),"")</f>
        <v/>
      </c>
    </row>
    <row r="1616" spans="1:2" x14ac:dyDescent="0.25">
      <c r="A1616">
        <f>_xlfn.IFNA(VLOOKUP("successful",Sheet1!F1616:L1616,7,0),"")</f>
        <v>77</v>
      </c>
      <c r="B1616" t="str">
        <f>_xlfn.IFNA(VLOOKUP("failed",Sheet1!F1616:L1616,7,0),"")</f>
        <v/>
      </c>
    </row>
    <row r="1617" spans="1:2" x14ac:dyDescent="0.25">
      <c r="A1617">
        <f>_xlfn.IFNA(VLOOKUP("successful",Sheet1!F1617:L1617,7,0),"")</f>
        <v>136</v>
      </c>
      <c r="B1617" t="str">
        <f>_xlfn.IFNA(VLOOKUP("failed",Sheet1!F1617:L1617,7,0),"")</f>
        <v/>
      </c>
    </row>
    <row r="1618" spans="1:2" x14ac:dyDescent="0.25">
      <c r="A1618">
        <f>_xlfn.IFNA(VLOOKUP("successful",Sheet1!F1618:L1618,7,0),"")</f>
        <v>157</v>
      </c>
      <c r="B1618" t="str">
        <f>_xlfn.IFNA(VLOOKUP("failed",Sheet1!F1618:L1618,7,0),"")</f>
        <v/>
      </c>
    </row>
    <row r="1619" spans="1:2" x14ac:dyDescent="0.25">
      <c r="A1619">
        <f>_xlfn.IFNA(VLOOKUP("successful",Sheet1!F1619:L1619,7,0),"")</f>
        <v>158</v>
      </c>
      <c r="B1619" t="str">
        <f>_xlfn.IFNA(VLOOKUP("failed",Sheet1!F1619:L1619,7,0),"")</f>
        <v/>
      </c>
    </row>
    <row r="1620" spans="1:2" x14ac:dyDescent="0.25">
      <c r="A1620">
        <f>_xlfn.IFNA(VLOOKUP("successful",Sheet1!F1620:L1620,7,0),"")</f>
        <v>27</v>
      </c>
      <c r="B1620" t="str">
        <f>_xlfn.IFNA(VLOOKUP("failed",Sheet1!F1620:L1620,7,0),"")</f>
        <v/>
      </c>
    </row>
    <row r="1621" spans="1:2" x14ac:dyDescent="0.25">
      <c r="A1621">
        <f>_xlfn.IFNA(VLOOKUP("successful",Sheet1!F1621:L1621,7,0),"")</f>
        <v>23</v>
      </c>
      <c r="B1621" t="str">
        <f>_xlfn.IFNA(VLOOKUP("failed",Sheet1!F1621:L1621,7,0),"")</f>
        <v/>
      </c>
    </row>
    <row r="1622" spans="1:2" x14ac:dyDescent="0.25">
      <c r="A1622">
        <f>_xlfn.IFNA(VLOOKUP("successful",Sheet1!F1622:L1622,7,0),"")</f>
        <v>17</v>
      </c>
      <c r="B1622" t="str">
        <f>_xlfn.IFNA(VLOOKUP("failed",Sheet1!F1622:L1622,7,0),"")</f>
        <v/>
      </c>
    </row>
    <row r="1623" spans="1:2" x14ac:dyDescent="0.25">
      <c r="A1623">
        <f>_xlfn.IFNA(VLOOKUP("successful",Sheet1!F1623:L1623,7,0),"")</f>
        <v>37</v>
      </c>
      <c r="B1623" t="str">
        <f>_xlfn.IFNA(VLOOKUP("failed",Sheet1!F1623:L1623,7,0),"")</f>
        <v/>
      </c>
    </row>
    <row r="1624" spans="1:2" x14ac:dyDescent="0.25">
      <c r="A1624">
        <f>_xlfn.IFNA(VLOOKUP("successful",Sheet1!F1624:L1624,7,0),"")</f>
        <v>65</v>
      </c>
      <c r="B1624" t="str">
        <f>_xlfn.IFNA(VLOOKUP("failed",Sheet1!F1624:L1624,7,0),"")</f>
        <v/>
      </c>
    </row>
    <row r="1625" spans="1:2" x14ac:dyDescent="0.25">
      <c r="A1625">
        <f>_xlfn.IFNA(VLOOKUP("successful",Sheet1!F1625:L1625,7,0),"")</f>
        <v>18</v>
      </c>
      <c r="B1625" t="str">
        <f>_xlfn.IFNA(VLOOKUP("failed",Sheet1!F1625:L1625,7,0),"")</f>
        <v/>
      </c>
    </row>
    <row r="1626" spans="1:2" x14ac:dyDescent="0.25">
      <c r="A1626">
        <f>_xlfn.IFNA(VLOOKUP("successful",Sheet1!F1626:L1626,7,0),"")</f>
        <v>25</v>
      </c>
      <c r="B1626" t="str">
        <f>_xlfn.IFNA(VLOOKUP("failed",Sheet1!F1626:L1626,7,0),"")</f>
        <v/>
      </c>
    </row>
    <row r="1627" spans="1:2" x14ac:dyDescent="0.25">
      <c r="A1627">
        <f>_xlfn.IFNA(VLOOKUP("successful",Sheet1!F1627:L1627,7,0),"")</f>
        <v>104</v>
      </c>
      <c r="B1627" t="str">
        <f>_xlfn.IFNA(VLOOKUP("failed",Sheet1!F1627:L1627,7,0),"")</f>
        <v/>
      </c>
    </row>
    <row r="1628" spans="1:2" x14ac:dyDescent="0.25">
      <c r="A1628">
        <f>_xlfn.IFNA(VLOOKUP("successful",Sheet1!F1628:L1628,7,0),"")</f>
        <v>108</v>
      </c>
      <c r="B1628" t="str">
        <f>_xlfn.IFNA(VLOOKUP("failed",Sheet1!F1628:L1628,7,0),"")</f>
        <v/>
      </c>
    </row>
    <row r="1629" spans="1:2" x14ac:dyDescent="0.25">
      <c r="A1629">
        <f>_xlfn.IFNA(VLOOKUP("successful",Sheet1!F1629:L1629,7,0),"")</f>
        <v>38</v>
      </c>
      <c r="B1629" t="str">
        <f>_xlfn.IFNA(VLOOKUP("failed",Sheet1!F1629:L1629,7,0),"")</f>
        <v/>
      </c>
    </row>
    <row r="1630" spans="1:2" x14ac:dyDescent="0.25">
      <c r="A1630">
        <f>_xlfn.IFNA(VLOOKUP("successful",Sheet1!F1630:L1630,7,0),"")</f>
        <v>88</v>
      </c>
      <c r="B1630" t="str">
        <f>_xlfn.IFNA(VLOOKUP("failed",Sheet1!F1630:L1630,7,0),"")</f>
        <v/>
      </c>
    </row>
    <row r="1631" spans="1:2" x14ac:dyDescent="0.25">
      <c r="A1631">
        <f>_xlfn.IFNA(VLOOKUP("successful",Sheet1!F1631:L1631,7,0),"")</f>
        <v>82</v>
      </c>
      <c r="B1631" t="str">
        <f>_xlfn.IFNA(VLOOKUP("failed",Sheet1!F1631:L1631,7,0),"")</f>
        <v/>
      </c>
    </row>
    <row r="1632" spans="1:2" x14ac:dyDescent="0.25">
      <c r="A1632">
        <f>_xlfn.IFNA(VLOOKUP("successful",Sheet1!F1632:L1632,7,0),"")</f>
        <v>126</v>
      </c>
      <c r="B1632" t="str">
        <f>_xlfn.IFNA(VLOOKUP("failed",Sheet1!F1632:L1632,7,0),"")</f>
        <v/>
      </c>
    </row>
    <row r="1633" spans="1:2" x14ac:dyDescent="0.25">
      <c r="A1633">
        <f>_xlfn.IFNA(VLOOKUP("successful",Sheet1!F1633:L1633,7,0),"")</f>
        <v>133</v>
      </c>
      <c r="B1633" t="str">
        <f>_xlfn.IFNA(VLOOKUP("failed",Sheet1!F1633:L1633,7,0),"")</f>
        <v/>
      </c>
    </row>
    <row r="1634" spans="1:2" x14ac:dyDescent="0.25">
      <c r="A1634">
        <f>_xlfn.IFNA(VLOOKUP("successful",Sheet1!F1634:L1634,7,0),"")</f>
        <v>47</v>
      </c>
      <c r="B1634" t="str">
        <f>_xlfn.IFNA(VLOOKUP("failed",Sheet1!F1634:L1634,7,0),"")</f>
        <v/>
      </c>
    </row>
    <row r="1635" spans="1:2" x14ac:dyDescent="0.25">
      <c r="A1635">
        <f>_xlfn.IFNA(VLOOKUP("successful",Sheet1!F1635:L1635,7,0),"")</f>
        <v>58</v>
      </c>
      <c r="B1635" t="str">
        <f>_xlfn.IFNA(VLOOKUP("failed",Sheet1!F1635:L1635,7,0),"")</f>
        <v/>
      </c>
    </row>
    <row r="1636" spans="1:2" x14ac:dyDescent="0.25">
      <c r="A1636">
        <f>_xlfn.IFNA(VLOOKUP("successful",Sheet1!F1636:L1636,7,0),"")</f>
        <v>32</v>
      </c>
      <c r="B1636" t="str">
        <f>_xlfn.IFNA(VLOOKUP("failed",Sheet1!F1636:L1636,7,0),"")</f>
        <v/>
      </c>
    </row>
    <row r="1637" spans="1:2" x14ac:dyDescent="0.25">
      <c r="A1637">
        <f>_xlfn.IFNA(VLOOKUP("successful",Sheet1!F1637:L1637,7,0),"")</f>
        <v>37</v>
      </c>
      <c r="B1637" t="str">
        <f>_xlfn.IFNA(VLOOKUP("failed",Sheet1!F1637:L1637,7,0),"")</f>
        <v/>
      </c>
    </row>
    <row r="1638" spans="1:2" x14ac:dyDescent="0.25">
      <c r="A1638">
        <f>_xlfn.IFNA(VLOOKUP("successful",Sheet1!F1638:L1638,7,0),"")</f>
        <v>87</v>
      </c>
      <c r="B1638" t="str">
        <f>_xlfn.IFNA(VLOOKUP("failed",Sheet1!F1638:L1638,7,0),"")</f>
        <v/>
      </c>
    </row>
    <row r="1639" spans="1:2" x14ac:dyDescent="0.25">
      <c r="A1639">
        <f>_xlfn.IFNA(VLOOKUP("successful",Sheet1!F1639:L1639,7,0),"")</f>
        <v>15</v>
      </c>
      <c r="B1639" t="str">
        <f>_xlfn.IFNA(VLOOKUP("failed",Sheet1!F1639:L1639,7,0),"")</f>
        <v/>
      </c>
    </row>
    <row r="1640" spans="1:2" x14ac:dyDescent="0.25">
      <c r="A1640">
        <f>_xlfn.IFNA(VLOOKUP("successful",Sheet1!F1640:L1640,7,0),"")</f>
        <v>27</v>
      </c>
      <c r="B1640" t="str">
        <f>_xlfn.IFNA(VLOOKUP("failed",Sheet1!F1640:L1640,7,0),"")</f>
        <v/>
      </c>
    </row>
    <row r="1641" spans="1:2" x14ac:dyDescent="0.25">
      <c r="A1641">
        <f>_xlfn.IFNA(VLOOKUP("successful",Sheet1!F1641:L1641,7,0),"")</f>
        <v>19</v>
      </c>
      <c r="B1641" t="str">
        <f>_xlfn.IFNA(VLOOKUP("failed",Sheet1!F1641:L1641,7,0),"")</f>
        <v/>
      </c>
    </row>
    <row r="1642" spans="1:2" x14ac:dyDescent="0.25">
      <c r="A1642">
        <f>_xlfn.IFNA(VLOOKUP("successful",Sheet1!F1642:L1642,7,0),"")</f>
        <v>17</v>
      </c>
      <c r="B1642" t="str">
        <f>_xlfn.IFNA(VLOOKUP("failed",Sheet1!F1642:L1642,7,0),"")</f>
        <v/>
      </c>
    </row>
    <row r="1643" spans="1:2" x14ac:dyDescent="0.25">
      <c r="A1643">
        <f>_xlfn.IFNA(VLOOKUP("successful",Sheet1!F1643:L1643,7,0),"")</f>
        <v>26</v>
      </c>
      <c r="B1643" t="str">
        <f>_xlfn.IFNA(VLOOKUP("failed",Sheet1!F1643:L1643,7,0),"")</f>
        <v/>
      </c>
    </row>
    <row r="1644" spans="1:2" x14ac:dyDescent="0.25">
      <c r="A1644">
        <f>_xlfn.IFNA(VLOOKUP("successful",Sheet1!F1644:L1644,7,0),"")</f>
        <v>28</v>
      </c>
      <c r="B1644" t="str">
        <f>_xlfn.IFNA(VLOOKUP("failed",Sheet1!F1644:L1644,7,0),"")</f>
        <v/>
      </c>
    </row>
    <row r="1645" spans="1:2" x14ac:dyDescent="0.25">
      <c r="A1645">
        <f>_xlfn.IFNA(VLOOKUP("successful",Sheet1!F1645:L1645,7,0),"")</f>
        <v>37</v>
      </c>
      <c r="B1645" t="str">
        <f>_xlfn.IFNA(VLOOKUP("failed",Sheet1!F1645:L1645,7,0),"")</f>
        <v/>
      </c>
    </row>
    <row r="1646" spans="1:2" x14ac:dyDescent="0.25">
      <c r="A1646">
        <f>_xlfn.IFNA(VLOOKUP("successful",Sheet1!F1646:L1646,7,0),"")</f>
        <v>128</v>
      </c>
      <c r="B1646" t="str">
        <f>_xlfn.IFNA(VLOOKUP("failed",Sheet1!F1646:L1646,7,0),"")</f>
        <v/>
      </c>
    </row>
    <row r="1647" spans="1:2" x14ac:dyDescent="0.25">
      <c r="A1647">
        <f>_xlfn.IFNA(VLOOKUP("successful",Sheet1!F1647:L1647,7,0),"")</f>
        <v>10</v>
      </c>
      <c r="B1647" t="str">
        <f>_xlfn.IFNA(VLOOKUP("failed",Sheet1!F1647:L1647,7,0),"")</f>
        <v/>
      </c>
    </row>
    <row r="1648" spans="1:2" x14ac:dyDescent="0.25">
      <c r="A1648">
        <f>_xlfn.IFNA(VLOOKUP("successful",Sheet1!F1648:L1648,7,0),"")</f>
        <v>83</v>
      </c>
      <c r="B1648" t="str">
        <f>_xlfn.IFNA(VLOOKUP("failed",Sheet1!F1648:L1648,7,0),"")</f>
        <v/>
      </c>
    </row>
    <row r="1649" spans="1:2" x14ac:dyDescent="0.25">
      <c r="A1649">
        <f>_xlfn.IFNA(VLOOKUP("successful",Sheet1!F1649:L1649,7,0),"")</f>
        <v>46</v>
      </c>
      <c r="B1649" t="str">
        <f>_xlfn.IFNA(VLOOKUP("failed",Sheet1!F1649:L1649,7,0),"")</f>
        <v/>
      </c>
    </row>
    <row r="1650" spans="1:2" x14ac:dyDescent="0.25">
      <c r="A1650">
        <f>_xlfn.IFNA(VLOOKUP("successful",Sheet1!F1650:L1650,7,0),"")</f>
        <v>90</v>
      </c>
      <c r="B1650" t="str">
        <f>_xlfn.IFNA(VLOOKUP("failed",Sheet1!F1650:L1650,7,0),"")</f>
        <v/>
      </c>
    </row>
    <row r="1651" spans="1:2" x14ac:dyDescent="0.25">
      <c r="A1651">
        <f>_xlfn.IFNA(VLOOKUP("successful",Sheet1!F1651:L1651,7,0),"")</f>
        <v>81</v>
      </c>
      <c r="B1651" t="str">
        <f>_xlfn.IFNA(VLOOKUP("failed",Sheet1!F1651:L1651,7,0),"")</f>
        <v/>
      </c>
    </row>
    <row r="1652" spans="1:2" x14ac:dyDescent="0.25">
      <c r="A1652">
        <f>_xlfn.IFNA(VLOOKUP("successful",Sheet1!F1652:L1652,7,0),"")</f>
        <v>32</v>
      </c>
      <c r="B1652" t="str">
        <f>_xlfn.IFNA(VLOOKUP("failed",Sheet1!F1652:L1652,7,0),"")</f>
        <v/>
      </c>
    </row>
    <row r="1653" spans="1:2" x14ac:dyDescent="0.25">
      <c r="A1653">
        <f>_xlfn.IFNA(VLOOKUP("successful",Sheet1!F1653:L1653,7,0),"")</f>
        <v>20</v>
      </c>
      <c r="B1653" t="str">
        <f>_xlfn.IFNA(VLOOKUP("failed",Sheet1!F1653:L1653,7,0),"")</f>
        <v/>
      </c>
    </row>
    <row r="1654" spans="1:2" x14ac:dyDescent="0.25">
      <c r="A1654">
        <f>_xlfn.IFNA(VLOOKUP("successful",Sheet1!F1654:L1654,7,0),"")</f>
        <v>70</v>
      </c>
      <c r="B1654" t="str">
        <f>_xlfn.IFNA(VLOOKUP("failed",Sheet1!F1654:L1654,7,0),"")</f>
        <v/>
      </c>
    </row>
    <row r="1655" spans="1:2" x14ac:dyDescent="0.25">
      <c r="A1655">
        <f>_xlfn.IFNA(VLOOKUP("successful",Sheet1!F1655:L1655,7,0),"")</f>
        <v>168</v>
      </c>
      <c r="B1655" t="str">
        <f>_xlfn.IFNA(VLOOKUP("failed",Sheet1!F1655:L1655,7,0),"")</f>
        <v/>
      </c>
    </row>
    <row r="1656" spans="1:2" x14ac:dyDescent="0.25">
      <c r="A1656">
        <f>_xlfn.IFNA(VLOOKUP("successful",Sheet1!F1656:L1656,7,0),"")</f>
        <v>34</v>
      </c>
      <c r="B1656" t="str">
        <f>_xlfn.IFNA(VLOOKUP("failed",Sheet1!F1656:L1656,7,0),"")</f>
        <v/>
      </c>
    </row>
    <row r="1657" spans="1:2" x14ac:dyDescent="0.25">
      <c r="A1657">
        <f>_xlfn.IFNA(VLOOKUP("successful",Sheet1!F1657:L1657,7,0),"")</f>
        <v>48</v>
      </c>
      <c r="B1657" t="str">
        <f>_xlfn.IFNA(VLOOKUP("failed",Sheet1!F1657:L1657,7,0),"")</f>
        <v/>
      </c>
    </row>
    <row r="1658" spans="1:2" x14ac:dyDescent="0.25">
      <c r="A1658">
        <f>_xlfn.IFNA(VLOOKUP("successful",Sheet1!F1658:L1658,7,0),"")</f>
        <v>48</v>
      </c>
      <c r="B1658" t="str">
        <f>_xlfn.IFNA(VLOOKUP("failed",Sheet1!F1658:L1658,7,0),"")</f>
        <v/>
      </c>
    </row>
    <row r="1659" spans="1:2" x14ac:dyDescent="0.25">
      <c r="A1659">
        <f>_xlfn.IFNA(VLOOKUP("successful",Sheet1!F1659:L1659,7,0),"")</f>
        <v>221</v>
      </c>
      <c r="B1659" t="str">
        <f>_xlfn.IFNA(VLOOKUP("failed",Sheet1!F1659:L1659,7,0),"")</f>
        <v/>
      </c>
    </row>
    <row r="1660" spans="1:2" x14ac:dyDescent="0.25">
      <c r="A1660">
        <f>_xlfn.IFNA(VLOOKUP("successful",Sheet1!F1660:L1660,7,0),"")</f>
        <v>107</v>
      </c>
      <c r="B1660" t="str">
        <f>_xlfn.IFNA(VLOOKUP("failed",Sheet1!F1660:L1660,7,0),"")</f>
        <v/>
      </c>
    </row>
    <row r="1661" spans="1:2" x14ac:dyDescent="0.25">
      <c r="A1661">
        <f>_xlfn.IFNA(VLOOKUP("successful",Sheet1!F1661:L1661,7,0),"")</f>
        <v>45</v>
      </c>
      <c r="B1661" t="str">
        <f>_xlfn.IFNA(VLOOKUP("failed",Sheet1!F1661:L1661,7,0),"")</f>
        <v/>
      </c>
    </row>
    <row r="1662" spans="1:2" x14ac:dyDescent="0.25">
      <c r="A1662">
        <f>_xlfn.IFNA(VLOOKUP("successful",Sheet1!F1662:L1662,7,0),"")</f>
        <v>36</v>
      </c>
      <c r="B1662" t="str">
        <f>_xlfn.IFNA(VLOOKUP("failed",Sheet1!F1662:L1662,7,0),"")</f>
        <v/>
      </c>
    </row>
    <row r="1663" spans="1:2" x14ac:dyDescent="0.25">
      <c r="A1663">
        <f>_xlfn.IFNA(VLOOKUP("successful",Sheet1!F1663:L1663,7,0),"")</f>
        <v>101</v>
      </c>
      <c r="B1663" t="str">
        <f>_xlfn.IFNA(VLOOKUP("failed",Sheet1!F1663:L1663,7,0),"")</f>
        <v/>
      </c>
    </row>
    <row r="1664" spans="1:2" x14ac:dyDescent="0.25">
      <c r="A1664">
        <f>_xlfn.IFNA(VLOOKUP("successful",Sheet1!F1664:L1664,7,0),"")</f>
        <v>62</v>
      </c>
      <c r="B1664" t="str">
        <f>_xlfn.IFNA(VLOOKUP("failed",Sheet1!F1664:L1664,7,0),"")</f>
        <v/>
      </c>
    </row>
    <row r="1665" spans="1:2" x14ac:dyDescent="0.25">
      <c r="A1665">
        <f>_xlfn.IFNA(VLOOKUP("successful",Sheet1!F1665:L1665,7,0),"")</f>
        <v>32</v>
      </c>
      <c r="B1665" t="str">
        <f>_xlfn.IFNA(VLOOKUP("failed",Sheet1!F1665:L1665,7,0),"")</f>
        <v/>
      </c>
    </row>
    <row r="1666" spans="1:2" x14ac:dyDescent="0.25">
      <c r="A1666">
        <f>_xlfn.IFNA(VLOOKUP("successful",Sheet1!F1666:L1666,7,0),"")</f>
        <v>89</v>
      </c>
      <c r="B1666" t="str">
        <f>_xlfn.IFNA(VLOOKUP("failed",Sheet1!F1666:L1666,7,0),"")</f>
        <v/>
      </c>
    </row>
    <row r="1667" spans="1:2" x14ac:dyDescent="0.25">
      <c r="A1667">
        <f>_xlfn.IFNA(VLOOKUP("successful",Sheet1!F1667:L1667,7,0),"")</f>
        <v>93</v>
      </c>
      <c r="B1667" t="str">
        <f>_xlfn.IFNA(VLOOKUP("failed",Sheet1!F1667:L1667,7,0),"")</f>
        <v/>
      </c>
    </row>
    <row r="1668" spans="1:2" x14ac:dyDescent="0.25">
      <c r="A1668">
        <f>_xlfn.IFNA(VLOOKUP("successful",Sheet1!F1668:L1668,7,0),"")</f>
        <v>98</v>
      </c>
      <c r="B1668" t="str">
        <f>_xlfn.IFNA(VLOOKUP("failed",Sheet1!F1668:L1668,7,0),"")</f>
        <v/>
      </c>
    </row>
    <row r="1669" spans="1:2" x14ac:dyDescent="0.25">
      <c r="A1669">
        <f>_xlfn.IFNA(VLOOKUP("successful",Sheet1!F1669:L1669,7,0),"")</f>
        <v>82</v>
      </c>
      <c r="B1669" t="str">
        <f>_xlfn.IFNA(VLOOKUP("failed",Sheet1!F1669:L1669,7,0),"")</f>
        <v/>
      </c>
    </row>
    <row r="1670" spans="1:2" x14ac:dyDescent="0.25">
      <c r="A1670">
        <f>_xlfn.IFNA(VLOOKUP("successful",Sheet1!F1670:L1670,7,0),"")</f>
        <v>116</v>
      </c>
      <c r="B1670" t="str">
        <f>_xlfn.IFNA(VLOOKUP("failed",Sheet1!F1670:L1670,7,0),"")</f>
        <v/>
      </c>
    </row>
    <row r="1671" spans="1:2" x14ac:dyDescent="0.25">
      <c r="A1671">
        <f>_xlfn.IFNA(VLOOKUP("successful",Sheet1!F1671:L1671,7,0),"")</f>
        <v>52</v>
      </c>
      <c r="B1671" t="str">
        <f>_xlfn.IFNA(VLOOKUP("failed",Sheet1!F1671:L1671,7,0),"")</f>
        <v/>
      </c>
    </row>
    <row r="1672" spans="1:2" x14ac:dyDescent="0.25">
      <c r="A1672">
        <f>_xlfn.IFNA(VLOOKUP("successful",Sheet1!F1672:L1672,7,0),"")</f>
        <v>23</v>
      </c>
      <c r="B1672" t="str">
        <f>_xlfn.IFNA(VLOOKUP("failed",Sheet1!F1672:L1672,7,0),"")</f>
        <v/>
      </c>
    </row>
    <row r="1673" spans="1:2" x14ac:dyDescent="0.25">
      <c r="A1673">
        <f>_xlfn.IFNA(VLOOKUP("successful",Sheet1!F1673:L1673,7,0),"")</f>
        <v>77</v>
      </c>
      <c r="B1673" t="str">
        <f>_xlfn.IFNA(VLOOKUP("failed",Sheet1!F1673:L1673,7,0),"")</f>
        <v/>
      </c>
    </row>
    <row r="1674" spans="1:2" x14ac:dyDescent="0.25">
      <c r="A1674">
        <f>_xlfn.IFNA(VLOOKUP("successful",Sheet1!F1674:L1674,7,0),"")</f>
        <v>49</v>
      </c>
      <c r="B1674" t="str">
        <f>_xlfn.IFNA(VLOOKUP("failed",Sheet1!F1674:L1674,7,0),"")</f>
        <v/>
      </c>
    </row>
    <row r="1675" spans="1:2" x14ac:dyDescent="0.25">
      <c r="A1675">
        <f>_xlfn.IFNA(VLOOKUP("successful",Sheet1!F1675:L1675,7,0),"")</f>
        <v>59</v>
      </c>
      <c r="B1675" t="str">
        <f>_xlfn.IFNA(VLOOKUP("failed",Sheet1!F1675:L1675,7,0),"")</f>
        <v/>
      </c>
    </row>
    <row r="1676" spans="1:2" x14ac:dyDescent="0.25">
      <c r="A1676">
        <f>_xlfn.IFNA(VLOOKUP("successful",Sheet1!F1676:L1676,7,0),"")</f>
        <v>113</v>
      </c>
      <c r="B1676" t="str">
        <f>_xlfn.IFNA(VLOOKUP("failed",Sheet1!F1676:L1676,7,0),"")</f>
        <v/>
      </c>
    </row>
    <row r="1677" spans="1:2" x14ac:dyDescent="0.25">
      <c r="A1677">
        <f>_xlfn.IFNA(VLOOKUP("successful",Sheet1!F1677:L1677,7,0),"")</f>
        <v>34</v>
      </c>
      <c r="B1677" t="str">
        <f>_xlfn.IFNA(VLOOKUP("failed",Sheet1!F1677:L1677,7,0),"")</f>
        <v/>
      </c>
    </row>
    <row r="1678" spans="1:2" x14ac:dyDescent="0.25">
      <c r="A1678">
        <f>_xlfn.IFNA(VLOOKUP("successful",Sheet1!F1678:L1678,7,0),"")</f>
        <v>42</v>
      </c>
      <c r="B1678" t="str">
        <f>_xlfn.IFNA(VLOOKUP("failed",Sheet1!F1678:L1678,7,0),"")</f>
        <v/>
      </c>
    </row>
    <row r="1679" spans="1:2" x14ac:dyDescent="0.25">
      <c r="A1679">
        <f>_xlfn.IFNA(VLOOKUP("successful",Sheet1!F1679:L1679,7,0),"")</f>
        <v>42</v>
      </c>
      <c r="B1679" t="str">
        <f>_xlfn.IFNA(VLOOKUP("failed",Sheet1!F1679:L1679,7,0),"")</f>
        <v/>
      </c>
    </row>
    <row r="1680" spans="1:2" x14ac:dyDescent="0.25">
      <c r="A1680">
        <f>_xlfn.IFNA(VLOOKUP("successful",Sheet1!F1680:L1680,7,0),"")</f>
        <v>49</v>
      </c>
      <c r="B1680" t="str">
        <f>_xlfn.IFNA(VLOOKUP("failed",Sheet1!F1680:L1680,7,0),"")</f>
        <v/>
      </c>
    </row>
    <row r="1681" spans="1:2" x14ac:dyDescent="0.25">
      <c r="A1681">
        <f>_xlfn.IFNA(VLOOKUP("successful",Sheet1!F1681:L1681,7,0),"")</f>
        <v>56</v>
      </c>
      <c r="B1681" t="str">
        <f>_xlfn.IFNA(VLOOKUP("failed",Sheet1!F1681:L1681,7,0),"")</f>
        <v/>
      </c>
    </row>
    <row r="1682" spans="1:2" x14ac:dyDescent="0.25">
      <c r="A1682">
        <f>_xlfn.IFNA(VLOOKUP("successful",Sheet1!F1682:L1682,7,0),"")</f>
        <v>25</v>
      </c>
      <c r="B1682" t="str">
        <f>_xlfn.IFNA(VLOOKUP("failed",Sheet1!F1682:L1682,7,0),"")</f>
        <v/>
      </c>
    </row>
    <row r="1683" spans="1:2" x14ac:dyDescent="0.25">
      <c r="A1683" t="str">
        <f>_xlfn.IFNA(VLOOKUP("successful",Sheet1!F1683:L1683,7,0),"")</f>
        <v/>
      </c>
      <c r="B1683" t="str">
        <f>_xlfn.IFNA(VLOOKUP("failed",Sheet1!F1683:L1683,7,0),"")</f>
        <v/>
      </c>
    </row>
    <row r="1684" spans="1:2" x14ac:dyDescent="0.25">
      <c r="A1684" t="str">
        <f>_xlfn.IFNA(VLOOKUP("successful",Sheet1!F1684:L1684,7,0),"")</f>
        <v/>
      </c>
      <c r="B1684" t="str">
        <f>_xlfn.IFNA(VLOOKUP("failed",Sheet1!F1684:L1684,7,0),"")</f>
        <v/>
      </c>
    </row>
    <row r="1685" spans="1:2" x14ac:dyDescent="0.25">
      <c r="A1685" t="str">
        <f>_xlfn.IFNA(VLOOKUP("successful",Sheet1!F1685:L1685,7,0),"")</f>
        <v/>
      </c>
      <c r="B1685" t="str">
        <f>_xlfn.IFNA(VLOOKUP("failed",Sheet1!F1685:L1685,7,0),"")</f>
        <v/>
      </c>
    </row>
    <row r="1686" spans="1:2" x14ac:dyDescent="0.25">
      <c r="A1686" t="str">
        <f>_xlfn.IFNA(VLOOKUP("successful",Sheet1!F1686:L1686,7,0),"")</f>
        <v/>
      </c>
      <c r="B1686" t="str">
        <f>_xlfn.IFNA(VLOOKUP("failed",Sheet1!F1686:L1686,7,0),"")</f>
        <v/>
      </c>
    </row>
    <row r="1687" spans="1:2" x14ac:dyDescent="0.25">
      <c r="A1687" t="str">
        <f>_xlfn.IFNA(VLOOKUP("successful",Sheet1!F1687:L1687,7,0),"")</f>
        <v/>
      </c>
      <c r="B1687" t="str">
        <f>_xlfn.IFNA(VLOOKUP("failed",Sheet1!F1687:L1687,7,0),"")</f>
        <v/>
      </c>
    </row>
    <row r="1688" spans="1:2" x14ac:dyDescent="0.25">
      <c r="A1688" t="str">
        <f>_xlfn.IFNA(VLOOKUP("successful",Sheet1!F1688:L1688,7,0),"")</f>
        <v/>
      </c>
      <c r="B1688" t="str">
        <f>_xlfn.IFNA(VLOOKUP("failed",Sheet1!F1688:L1688,7,0),"")</f>
        <v/>
      </c>
    </row>
    <row r="1689" spans="1:2" x14ac:dyDescent="0.25">
      <c r="A1689" t="str">
        <f>_xlfn.IFNA(VLOOKUP("successful",Sheet1!F1689:L1689,7,0),"")</f>
        <v/>
      </c>
      <c r="B1689" t="str">
        <f>_xlfn.IFNA(VLOOKUP("failed",Sheet1!F1689:L1689,7,0),"")</f>
        <v/>
      </c>
    </row>
    <row r="1690" spans="1:2" x14ac:dyDescent="0.25">
      <c r="A1690" t="str">
        <f>_xlfn.IFNA(VLOOKUP("successful",Sheet1!F1690:L1690,7,0),"")</f>
        <v/>
      </c>
      <c r="B1690" t="str">
        <f>_xlfn.IFNA(VLOOKUP("failed",Sheet1!F1690:L1690,7,0),"")</f>
        <v/>
      </c>
    </row>
    <row r="1691" spans="1:2" x14ac:dyDescent="0.25">
      <c r="A1691" t="str">
        <f>_xlfn.IFNA(VLOOKUP("successful",Sheet1!F1691:L1691,7,0),"")</f>
        <v/>
      </c>
      <c r="B1691" t="str">
        <f>_xlfn.IFNA(VLOOKUP("failed",Sheet1!F1691:L1691,7,0),"")</f>
        <v/>
      </c>
    </row>
    <row r="1692" spans="1:2" x14ac:dyDescent="0.25">
      <c r="A1692" t="str">
        <f>_xlfn.IFNA(VLOOKUP("successful",Sheet1!F1692:L1692,7,0),"")</f>
        <v/>
      </c>
      <c r="B1692" t="str">
        <f>_xlfn.IFNA(VLOOKUP("failed",Sheet1!F1692:L1692,7,0),"")</f>
        <v/>
      </c>
    </row>
    <row r="1693" spans="1:2" x14ac:dyDescent="0.25">
      <c r="A1693" t="str">
        <f>_xlfn.IFNA(VLOOKUP("successful",Sheet1!F1693:L1693,7,0),"")</f>
        <v/>
      </c>
      <c r="B1693" t="str">
        <f>_xlfn.IFNA(VLOOKUP("failed",Sheet1!F1693:L1693,7,0),"")</f>
        <v/>
      </c>
    </row>
    <row r="1694" spans="1:2" x14ac:dyDescent="0.25">
      <c r="A1694" t="str">
        <f>_xlfn.IFNA(VLOOKUP("successful",Sheet1!F1694:L1694,7,0),"")</f>
        <v/>
      </c>
      <c r="B1694" t="str">
        <f>_xlfn.IFNA(VLOOKUP("failed",Sheet1!F1694:L1694,7,0),"")</f>
        <v/>
      </c>
    </row>
    <row r="1695" spans="1:2" x14ac:dyDescent="0.25">
      <c r="A1695" t="str">
        <f>_xlfn.IFNA(VLOOKUP("successful",Sheet1!F1695:L1695,7,0),"")</f>
        <v/>
      </c>
      <c r="B1695" t="str">
        <f>_xlfn.IFNA(VLOOKUP("failed",Sheet1!F1695:L1695,7,0),"")</f>
        <v/>
      </c>
    </row>
    <row r="1696" spans="1:2" x14ac:dyDescent="0.25">
      <c r="A1696" t="str">
        <f>_xlfn.IFNA(VLOOKUP("successful",Sheet1!F1696:L1696,7,0),"")</f>
        <v/>
      </c>
      <c r="B1696" t="str">
        <f>_xlfn.IFNA(VLOOKUP("failed",Sheet1!F1696:L1696,7,0),"")</f>
        <v/>
      </c>
    </row>
    <row r="1697" spans="1:2" x14ac:dyDescent="0.25">
      <c r="A1697" t="str">
        <f>_xlfn.IFNA(VLOOKUP("successful",Sheet1!F1697:L1697,7,0),"")</f>
        <v/>
      </c>
      <c r="B1697" t="str">
        <f>_xlfn.IFNA(VLOOKUP("failed",Sheet1!F1697:L1697,7,0),"")</f>
        <v/>
      </c>
    </row>
    <row r="1698" spans="1:2" x14ac:dyDescent="0.25">
      <c r="A1698" t="str">
        <f>_xlfn.IFNA(VLOOKUP("successful",Sheet1!F1698:L1698,7,0),"")</f>
        <v/>
      </c>
      <c r="B1698" t="str">
        <f>_xlfn.IFNA(VLOOKUP("failed",Sheet1!F1698:L1698,7,0),"")</f>
        <v/>
      </c>
    </row>
    <row r="1699" spans="1:2" x14ac:dyDescent="0.25">
      <c r="A1699" t="str">
        <f>_xlfn.IFNA(VLOOKUP("successful",Sheet1!F1699:L1699,7,0),"")</f>
        <v/>
      </c>
      <c r="B1699" t="str">
        <f>_xlfn.IFNA(VLOOKUP("failed",Sheet1!F1699:L1699,7,0),"")</f>
        <v/>
      </c>
    </row>
    <row r="1700" spans="1:2" x14ac:dyDescent="0.25">
      <c r="A1700" t="str">
        <f>_xlfn.IFNA(VLOOKUP("successful",Sheet1!F1700:L1700,7,0),"")</f>
        <v/>
      </c>
      <c r="B1700" t="str">
        <f>_xlfn.IFNA(VLOOKUP("failed",Sheet1!F1700:L1700,7,0),"")</f>
        <v/>
      </c>
    </row>
    <row r="1701" spans="1:2" x14ac:dyDescent="0.25">
      <c r="A1701" t="str">
        <f>_xlfn.IFNA(VLOOKUP("successful",Sheet1!F1701:L1701,7,0),"")</f>
        <v/>
      </c>
      <c r="B1701" t="str">
        <f>_xlfn.IFNA(VLOOKUP("failed",Sheet1!F1701:L1701,7,0),"")</f>
        <v/>
      </c>
    </row>
    <row r="1702" spans="1:2" x14ac:dyDescent="0.25">
      <c r="A1702" t="str">
        <f>_xlfn.IFNA(VLOOKUP("successful",Sheet1!F1702:L1702,7,0),"")</f>
        <v/>
      </c>
      <c r="B1702" t="str">
        <f>_xlfn.IFNA(VLOOKUP("failed",Sheet1!F1702:L1702,7,0),"")</f>
        <v/>
      </c>
    </row>
    <row r="1703" spans="1:2" x14ac:dyDescent="0.25">
      <c r="A1703" t="str">
        <f>_xlfn.IFNA(VLOOKUP("successful",Sheet1!F1703:L1703,7,0),"")</f>
        <v/>
      </c>
      <c r="B1703">
        <f>_xlfn.IFNA(VLOOKUP("failed",Sheet1!F1703:L1703,7,0),"")</f>
        <v>2</v>
      </c>
    </row>
    <row r="1704" spans="1:2" x14ac:dyDescent="0.25">
      <c r="A1704" t="str">
        <f>_xlfn.IFNA(VLOOKUP("successful",Sheet1!F1704:L1704,7,0),"")</f>
        <v/>
      </c>
      <c r="B1704">
        <f>_xlfn.IFNA(VLOOKUP("failed",Sheet1!F1704:L1704,7,0),"")</f>
        <v>1</v>
      </c>
    </row>
    <row r="1705" spans="1:2" x14ac:dyDescent="0.25">
      <c r="A1705" t="str">
        <f>_xlfn.IFNA(VLOOKUP("successful",Sheet1!F1705:L1705,7,0),"")</f>
        <v/>
      </c>
      <c r="B1705">
        <f>_xlfn.IFNA(VLOOKUP("failed",Sheet1!F1705:L1705,7,0),"")</f>
        <v>2</v>
      </c>
    </row>
    <row r="1706" spans="1:2" x14ac:dyDescent="0.25">
      <c r="A1706" t="str">
        <f>_xlfn.IFNA(VLOOKUP("successful",Sheet1!F1706:L1706,7,0),"")</f>
        <v/>
      </c>
      <c r="B1706">
        <f>_xlfn.IFNA(VLOOKUP("failed",Sheet1!F1706:L1706,7,0),"")</f>
        <v>11</v>
      </c>
    </row>
    <row r="1707" spans="1:2" x14ac:dyDescent="0.25">
      <c r="A1707" t="str">
        <f>_xlfn.IFNA(VLOOKUP("successful",Sheet1!F1707:L1707,7,0),"")</f>
        <v/>
      </c>
      <c r="B1707">
        <f>_xlfn.IFNA(VLOOKUP("failed",Sheet1!F1707:L1707,7,0),"")</f>
        <v>0</v>
      </c>
    </row>
    <row r="1708" spans="1:2" x14ac:dyDescent="0.25">
      <c r="A1708" t="str">
        <f>_xlfn.IFNA(VLOOKUP("successful",Sheet1!F1708:L1708,7,0),"")</f>
        <v/>
      </c>
      <c r="B1708">
        <f>_xlfn.IFNA(VLOOKUP("failed",Sheet1!F1708:L1708,7,0),"")</f>
        <v>0</v>
      </c>
    </row>
    <row r="1709" spans="1:2" x14ac:dyDescent="0.25">
      <c r="A1709" t="str">
        <f>_xlfn.IFNA(VLOOKUP("successful",Sheet1!F1709:L1709,7,0),"")</f>
        <v/>
      </c>
      <c r="B1709">
        <f>_xlfn.IFNA(VLOOKUP("failed",Sheet1!F1709:L1709,7,0),"")</f>
        <v>9</v>
      </c>
    </row>
    <row r="1710" spans="1:2" x14ac:dyDescent="0.25">
      <c r="A1710" t="str">
        <f>_xlfn.IFNA(VLOOKUP("successful",Sheet1!F1710:L1710,7,0),"")</f>
        <v/>
      </c>
      <c r="B1710">
        <f>_xlfn.IFNA(VLOOKUP("failed",Sheet1!F1710:L1710,7,0),"")</f>
        <v>0</v>
      </c>
    </row>
    <row r="1711" spans="1:2" x14ac:dyDescent="0.25">
      <c r="A1711" t="str">
        <f>_xlfn.IFNA(VLOOKUP("successful",Sheet1!F1711:L1711,7,0),"")</f>
        <v/>
      </c>
      <c r="B1711">
        <f>_xlfn.IFNA(VLOOKUP("failed",Sheet1!F1711:L1711,7,0),"")</f>
        <v>4</v>
      </c>
    </row>
    <row r="1712" spans="1:2" x14ac:dyDescent="0.25">
      <c r="A1712" t="str">
        <f>_xlfn.IFNA(VLOOKUP("successful",Sheet1!F1712:L1712,7,0),"")</f>
        <v/>
      </c>
      <c r="B1712">
        <f>_xlfn.IFNA(VLOOKUP("failed",Sheet1!F1712:L1712,7,0),"")</f>
        <v>1</v>
      </c>
    </row>
    <row r="1713" spans="1:2" x14ac:dyDescent="0.25">
      <c r="A1713" t="str">
        <f>_xlfn.IFNA(VLOOKUP("successful",Sheet1!F1713:L1713,7,0),"")</f>
        <v/>
      </c>
      <c r="B1713">
        <f>_xlfn.IFNA(VLOOKUP("failed",Sheet1!F1713:L1713,7,0),"")</f>
        <v>2</v>
      </c>
    </row>
    <row r="1714" spans="1:2" x14ac:dyDescent="0.25">
      <c r="A1714" t="str">
        <f>_xlfn.IFNA(VLOOKUP("successful",Sheet1!F1714:L1714,7,0),"")</f>
        <v/>
      </c>
      <c r="B1714">
        <f>_xlfn.IFNA(VLOOKUP("failed",Sheet1!F1714:L1714,7,0),"")</f>
        <v>0</v>
      </c>
    </row>
    <row r="1715" spans="1:2" x14ac:dyDescent="0.25">
      <c r="A1715" t="str">
        <f>_xlfn.IFNA(VLOOKUP("successful",Sheet1!F1715:L1715,7,0),"")</f>
        <v/>
      </c>
      <c r="B1715">
        <f>_xlfn.IFNA(VLOOKUP("failed",Sheet1!F1715:L1715,7,0),"")</f>
        <v>1</v>
      </c>
    </row>
    <row r="1716" spans="1:2" x14ac:dyDescent="0.25">
      <c r="A1716" t="str">
        <f>_xlfn.IFNA(VLOOKUP("successful",Sheet1!F1716:L1716,7,0),"")</f>
        <v/>
      </c>
      <c r="B1716">
        <f>_xlfn.IFNA(VLOOKUP("failed",Sheet1!F1716:L1716,7,0),"")</f>
        <v>17</v>
      </c>
    </row>
    <row r="1717" spans="1:2" x14ac:dyDescent="0.25">
      <c r="A1717" t="str">
        <f>_xlfn.IFNA(VLOOKUP("successful",Sheet1!F1717:L1717,7,0),"")</f>
        <v/>
      </c>
      <c r="B1717">
        <f>_xlfn.IFNA(VLOOKUP("failed",Sheet1!F1717:L1717,7,0),"")</f>
        <v>2</v>
      </c>
    </row>
    <row r="1718" spans="1:2" x14ac:dyDescent="0.25">
      <c r="A1718" t="str">
        <f>_xlfn.IFNA(VLOOKUP("successful",Sheet1!F1718:L1718,7,0),"")</f>
        <v/>
      </c>
      <c r="B1718">
        <f>_xlfn.IFNA(VLOOKUP("failed",Sheet1!F1718:L1718,7,0),"")</f>
        <v>3</v>
      </c>
    </row>
    <row r="1719" spans="1:2" x14ac:dyDescent="0.25">
      <c r="A1719" t="str">
        <f>_xlfn.IFNA(VLOOKUP("successful",Sheet1!F1719:L1719,7,0),"")</f>
        <v/>
      </c>
      <c r="B1719">
        <f>_xlfn.IFNA(VLOOKUP("failed",Sheet1!F1719:L1719,7,0),"")</f>
        <v>41</v>
      </c>
    </row>
    <row r="1720" spans="1:2" x14ac:dyDescent="0.25">
      <c r="A1720" t="str">
        <f>_xlfn.IFNA(VLOOKUP("successful",Sheet1!F1720:L1720,7,0),"")</f>
        <v/>
      </c>
      <c r="B1720">
        <f>_xlfn.IFNA(VLOOKUP("failed",Sheet1!F1720:L1720,7,0),"")</f>
        <v>2</v>
      </c>
    </row>
    <row r="1721" spans="1:2" x14ac:dyDescent="0.25">
      <c r="A1721" t="str">
        <f>_xlfn.IFNA(VLOOKUP("successful",Sheet1!F1721:L1721,7,0),"")</f>
        <v/>
      </c>
      <c r="B1721">
        <f>_xlfn.IFNA(VLOOKUP("failed",Sheet1!F1721:L1721,7,0),"")</f>
        <v>3</v>
      </c>
    </row>
    <row r="1722" spans="1:2" x14ac:dyDescent="0.25">
      <c r="A1722" t="str">
        <f>_xlfn.IFNA(VLOOKUP("successful",Sheet1!F1722:L1722,7,0),"")</f>
        <v/>
      </c>
      <c r="B1722">
        <f>_xlfn.IFNA(VLOOKUP("failed",Sheet1!F1722:L1722,7,0),"")</f>
        <v>8</v>
      </c>
    </row>
    <row r="1723" spans="1:2" x14ac:dyDescent="0.25">
      <c r="A1723" t="str">
        <f>_xlfn.IFNA(VLOOKUP("successful",Sheet1!F1723:L1723,7,0),"")</f>
        <v/>
      </c>
      <c r="B1723">
        <f>_xlfn.IFNA(VLOOKUP("failed",Sheet1!F1723:L1723,7,0),"")</f>
        <v>0</v>
      </c>
    </row>
    <row r="1724" spans="1:2" x14ac:dyDescent="0.25">
      <c r="A1724" t="str">
        <f>_xlfn.IFNA(VLOOKUP("successful",Sheet1!F1724:L1724,7,0),"")</f>
        <v/>
      </c>
      <c r="B1724">
        <f>_xlfn.IFNA(VLOOKUP("failed",Sheet1!F1724:L1724,7,0),"")</f>
        <v>1</v>
      </c>
    </row>
    <row r="1725" spans="1:2" x14ac:dyDescent="0.25">
      <c r="A1725" t="str">
        <f>_xlfn.IFNA(VLOOKUP("successful",Sheet1!F1725:L1725,7,0),"")</f>
        <v/>
      </c>
      <c r="B1725">
        <f>_xlfn.IFNA(VLOOKUP("failed",Sheet1!F1725:L1725,7,0),"")</f>
        <v>3</v>
      </c>
    </row>
    <row r="1726" spans="1:2" x14ac:dyDescent="0.25">
      <c r="A1726" t="str">
        <f>_xlfn.IFNA(VLOOKUP("successful",Sheet1!F1726:L1726,7,0),"")</f>
        <v/>
      </c>
      <c r="B1726">
        <f>_xlfn.IFNA(VLOOKUP("failed",Sheet1!F1726:L1726,7,0),"")</f>
        <v>4</v>
      </c>
    </row>
    <row r="1727" spans="1:2" x14ac:dyDescent="0.25">
      <c r="A1727" t="str">
        <f>_xlfn.IFNA(VLOOKUP("successful",Sheet1!F1727:L1727,7,0),"")</f>
        <v/>
      </c>
      <c r="B1727">
        <f>_xlfn.IFNA(VLOOKUP("failed",Sheet1!F1727:L1727,7,0),"")</f>
        <v>9</v>
      </c>
    </row>
    <row r="1728" spans="1:2" x14ac:dyDescent="0.25">
      <c r="A1728" t="str">
        <f>_xlfn.IFNA(VLOOKUP("successful",Sheet1!F1728:L1728,7,0),"")</f>
        <v/>
      </c>
      <c r="B1728">
        <f>_xlfn.IFNA(VLOOKUP("failed",Sheet1!F1728:L1728,7,0),"")</f>
        <v>16</v>
      </c>
    </row>
    <row r="1729" spans="1:2" x14ac:dyDescent="0.25">
      <c r="A1729" t="str">
        <f>_xlfn.IFNA(VLOOKUP("successful",Sheet1!F1729:L1729,7,0),"")</f>
        <v/>
      </c>
      <c r="B1729">
        <f>_xlfn.IFNA(VLOOKUP("failed",Sheet1!F1729:L1729,7,0),"")</f>
        <v>1</v>
      </c>
    </row>
    <row r="1730" spans="1:2" x14ac:dyDescent="0.25">
      <c r="A1730" t="str">
        <f>_xlfn.IFNA(VLOOKUP("successful",Sheet1!F1730:L1730,7,0),"")</f>
        <v/>
      </c>
      <c r="B1730">
        <f>_xlfn.IFNA(VLOOKUP("failed",Sheet1!F1730:L1730,7,0),"")</f>
        <v>7</v>
      </c>
    </row>
    <row r="1731" spans="1:2" x14ac:dyDescent="0.25">
      <c r="A1731" t="str">
        <f>_xlfn.IFNA(VLOOKUP("successful",Sheet1!F1731:L1731,7,0),"")</f>
        <v/>
      </c>
      <c r="B1731">
        <f>_xlfn.IFNA(VLOOKUP("failed",Sheet1!F1731:L1731,7,0),"")</f>
        <v>0</v>
      </c>
    </row>
    <row r="1732" spans="1:2" x14ac:dyDescent="0.25">
      <c r="A1732" t="str">
        <f>_xlfn.IFNA(VLOOKUP("successful",Sheet1!F1732:L1732,7,0),"")</f>
        <v/>
      </c>
      <c r="B1732">
        <f>_xlfn.IFNA(VLOOKUP("failed",Sheet1!F1732:L1732,7,0),"")</f>
        <v>0</v>
      </c>
    </row>
    <row r="1733" spans="1:2" x14ac:dyDescent="0.25">
      <c r="A1733" t="str">
        <f>_xlfn.IFNA(VLOOKUP("successful",Sheet1!F1733:L1733,7,0),"")</f>
        <v/>
      </c>
      <c r="B1733">
        <f>_xlfn.IFNA(VLOOKUP("failed",Sheet1!F1733:L1733,7,0),"")</f>
        <v>0</v>
      </c>
    </row>
    <row r="1734" spans="1:2" x14ac:dyDescent="0.25">
      <c r="A1734" t="str">
        <f>_xlfn.IFNA(VLOOKUP("successful",Sheet1!F1734:L1734,7,0),"")</f>
        <v/>
      </c>
      <c r="B1734">
        <f>_xlfn.IFNA(VLOOKUP("failed",Sheet1!F1734:L1734,7,0),"")</f>
        <v>0</v>
      </c>
    </row>
    <row r="1735" spans="1:2" x14ac:dyDescent="0.25">
      <c r="A1735" t="str">
        <f>_xlfn.IFNA(VLOOKUP("successful",Sheet1!F1735:L1735,7,0),"")</f>
        <v/>
      </c>
      <c r="B1735">
        <f>_xlfn.IFNA(VLOOKUP("failed",Sheet1!F1735:L1735,7,0),"")</f>
        <v>0</v>
      </c>
    </row>
    <row r="1736" spans="1:2" x14ac:dyDescent="0.25">
      <c r="A1736" t="str">
        <f>_xlfn.IFNA(VLOOKUP("successful",Sheet1!F1736:L1736,7,0),"")</f>
        <v/>
      </c>
      <c r="B1736">
        <f>_xlfn.IFNA(VLOOKUP("failed",Sheet1!F1736:L1736,7,0),"")</f>
        <v>1</v>
      </c>
    </row>
    <row r="1737" spans="1:2" x14ac:dyDescent="0.25">
      <c r="A1737" t="str">
        <f>_xlfn.IFNA(VLOOKUP("successful",Sheet1!F1737:L1737,7,0),"")</f>
        <v/>
      </c>
      <c r="B1737">
        <f>_xlfn.IFNA(VLOOKUP("failed",Sheet1!F1737:L1737,7,0),"")</f>
        <v>2</v>
      </c>
    </row>
    <row r="1738" spans="1:2" x14ac:dyDescent="0.25">
      <c r="A1738" t="str">
        <f>_xlfn.IFNA(VLOOKUP("successful",Sheet1!F1738:L1738,7,0),"")</f>
        <v/>
      </c>
      <c r="B1738">
        <f>_xlfn.IFNA(VLOOKUP("failed",Sheet1!F1738:L1738,7,0),"")</f>
        <v>1</v>
      </c>
    </row>
    <row r="1739" spans="1:2" x14ac:dyDescent="0.25">
      <c r="A1739" t="str">
        <f>_xlfn.IFNA(VLOOKUP("successful",Sheet1!F1739:L1739,7,0),"")</f>
        <v/>
      </c>
      <c r="B1739">
        <f>_xlfn.IFNA(VLOOKUP("failed",Sheet1!F1739:L1739,7,0),"")</f>
        <v>15</v>
      </c>
    </row>
    <row r="1740" spans="1:2" x14ac:dyDescent="0.25">
      <c r="A1740" t="str">
        <f>_xlfn.IFNA(VLOOKUP("successful",Sheet1!F1740:L1740,7,0),"")</f>
        <v/>
      </c>
      <c r="B1740">
        <f>_xlfn.IFNA(VLOOKUP("failed",Sheet1!F1740:L1740,7,0),"")</f>
        <v>1</v>
      </c>
    </row>
    <row r="1741" spans="1:2" x14ac:dyDescent="0.25">
      <c r="A1741" t="str">
        <f>_xlfn.IFNA(VLOOKUP("successful",Sheet1!F1741:L1741,7,0),"")</f>
        <v/>
      </c>
      <c r="B1741">
        <f>_xlfn.IFNA(VLOOKUP("failed",Sheet1!F1741:L1741,7,0),"")</f>
        <v>1</v>
      </c>
    </row>
    <row r="1742" spans="1:2" x14ac:dyDescent="0.25">
      <c r="A1742" t="str">
        <f>_xlfn.IFNA(VLOOKUP("successful",Sheet1!F1742:L1742,7,0),"")</f>
        <v/>
      </c>
      <c r="B1742">
        <f>_xlfn.IFNA(VLOOKUP("failed",Sheet1!F1742:L1742,7,0),"")</f>
        <v>0</v>
      </c>
    </row>
    <row r="1743" spans="1:2" x14ac:dyDescent="0.25">
      <c r="A1743">
        <f>_xlfn.IFNA(VLOOKUP("successful",Sheet1!F1743:L1743,7,0),"")</f>
        <v>52</v>
      </c>
      <c r="B1743" t="str">
        <f>_xlfn.IFNA(VLOOKUP("failed",Sheet1!F1743:L1743,7,0),"")</f>
        <v/>
      </c>
    </row>
    <row r="1744" spans="1:2" x14ac:dyDescent="0.25">
      <c r="A1744">
        <f>_xlfn.IFNA(VLOOKUP("successful",Sheet1!F1744:L1744,7,0),"")</f>
        <v>34</v>
      </c>
      <c r="B1744" t="str">
        <f>_xlfn.IFNA(VLOOKUP("failed",Sheet1!F1744:L1744,7,0),"")</f>
        <v/>
      </c>
    </row>
    <row r="1745" spans="1:2" x14ac:dyDescent="0.25">
      <c r="A1745">
        <f>_xlfn.IFNA(VLOOKUP("successful",Sheet1!F1745:L1745,7,0),"")</f>
        <v>67</v>
      </c>
      <c r="B1745" t="str">
        <f>_xlfn.IFNA(VLOOKUP("failed",Sheet1!F1745:L1745,7,0),"")</f>
        <v/>
      </c>
    </row>
    <row r="1746" spans="1:2" x14ac:dyDescent="0.25">
      <c r="A1746">
        <f>_xlfn.IFNA(VLOOKUP("successful",Sheet1!F1746:L1746,7,0),"")</f>
        <v>70</v>
      </c>
      <c r="B1746" t="str">
        <f>_xlfn.IFNA(VLOOKUP("failed",Sheet1!F1746:L1746,7,0),"")</f>
        <v/>
      </c>
    </row>
    <row r="1747" spans="1:2" x14ac:dyDescent="0.25">
      <c r="A1747">
        <f>_xlfn.IFNA(VLOOKUP("successful",Sheet1!F1747:L1747,7,0),"")</f>
        <v>89</v>
      </c>
      <c r="B1747" t="str">
        <f>_xlfn.IFNA(VLOOKUP("failed",Sheet1!F1747:L1747,7,0),"")</f>
        <v/>
      </c>
    </row>
    <row r="1748" spans="1:2" x14ac:dyDescent="0.25">
      <c r="A1748">
        <f>_xlfn.IFNA(VLOOKUP("successful",Sheet1!F1748:L1748,7,0),"")</f>
        <v>107</v>
      </c>
      <c r="B1748" t="str">
        <f>_xlfn.IFNA(VLOOKUP("failed",Sheet1!F1748:L1748,7,0),"")</f>
        <v/>
      </c>
    </row>
    <row r="1749" spans="1:2" x14ac:dyDescent="0.25">
      <c r="A1749">
        <f>_xlfn.IFNA(VLOOKUP("successful",Sheet1!F1749:L1749,7,0),"")</f>
        <v>159</v>
      </c>
      <c r="B1749" t="str">
        <f>_xlfn.IFNA(VLOOKUP("failed",Sheet1!F1749:L1749,7,0),"")</f>
        <v/>
      </c>
    </row>
    <row r="1750" spans="1:2" x14ac:dyDescent="0.25">
      <c r="A1750">
        <f>_xlfn.IFNA(VLOOKUP("successful",Sheet1!F1750:L1750,7,0),"")</f>
        <v>181</v>
      </c>
      <c r="B1750" t="str">
        <f>_xlfn.IFNA(VLOOKUP("failed",Sheet1!F1750:L1750,7,0),"")</f>
        <v/>
      </c>
    </row>
    <row r="1751" spans="1:2" x14ac:dyDescent="0.25">
      <c r="A1751">
        <f>_xlfn.IFNA(VLOOKUP("successful",Sheet1!F1751:L1751,7,0),"")</f>
        <v>131</v>
      </c>
      <c r="B1751" t="str">
        <f>_xlfn.IFNA(VLOOKUP("failed",Sheet1!F1751:L1751,7,0),"")</f>
        <v/>
      </c>
    </row>
    <row r="1752" spans="1:2" x14ac:dyDescent="0.25">
      <c r="A1752">
        <f>_xlfn.IFNA(VLOOKUP("successful",Sheet1!F1752:L1752,7,0),"")</f>
        <v>125</v>
      </c>
      <c r="B1752" t="str">
        <f>_xlfn.IFNA(VLOOKUP("failed",Sheet1!F1752:L1752,7,0),"")</f>
        <v/>
      </c>
    </row>
    <row r="1753" spans="1:2" x14ac:dyDescent="0.25">
      <c r="A1753">
        <f>_xlfn.IFNA(VLOOKUP("successful",Sheet1!F1753:L1753,7,0),"")</f>
        <v>61</v>
      </c>
      <c r="B1753" t="str">
        <f>_xlfn.IFNA(VLOOKUP("failed",Sheet1!F1753:L1753,7,0),"")</f>
        <v/>
      </c>
    </row>
    <row r="1754" spans="1:2" x14ac:dyDescent="0.25">
      <c r="A1754">
        <f>_xlfn.IFNA(VLOOKUP("successful",Sheet1!F1754:L1754,7,0),"")</f>
        <v>90</v>
      </c>
      <c r="B1754" t="str">
        <f>_xlfn.IFNA(VLOOKUP("failed",Sheet1!F1754:L1754,7,0),"")</f>
        <v/>
      </c>
    </row>
    <row r="1755" spans="1:2" x14ac:dyDescent="0.25">
      <c r="A1755">
        <f>_xlfn.IFNA(VLOOKUP("successful",Sheet1!F1755:L1755,7,0),"")</f>
        <v>35</v>
      </c>
      <c r="B1755" t="str">
        <f>_xlfn.IFNA(VLOOKUP("failed",Sheet1!F1755:L1755,7,0),"")</f>
        <v/>
      </c>
    </row>
    <row r="1756" spans="1:2" x14ac:dyDescent="0.25">
      <c r="A1756">
        <f>_xlfn.IFNA(VLOOKUP("successful",Sheet1!F1756:L1756,7,0),"")</f>
        <v>90</v>
      </c>
      <c r="B1756" t="str">
        <f>_xlfn.IFNA(VLOOKUP("failed",Sheet1!F1756:L1756,7,0),"")</f>
        <v/>
      </c>
    </row>
    <row r="1757" spans="1:2" x14ac:dyDescent="0.25">
      <c r="A1757">
        <f>_xlfn.IFNA(VLOOKUP("successful",Sheet1!F1757:L1757,7,0),"")</f>
        <v>4</v>
      </c>
      <c r="B1757" t="str">
        <f>_xlfn.IFNA(VLOOKUP("failed",Sheet1!F1757:L1757,7,0),"")</f>
        <v/>
      </c>
    </row>
    <row r="1758" spans="1:2" x14ac:dyDescent="0.25">
      <c r="A1758">
        <f>_xlfn.IFNA(VLOOKUP("successful",Sheet1!F1758:L1758,7,0),"")</f>
        <v>120</v>
      </c>
      <c r="B1758" t="str">
        <f>_xlfn.IFNA(VLOOKUP("failed",Sheet1!F1758:L1758,7,0),"")</f>
        <v/>
      </c>
    </row>
    <row r="1759" spans="1:2" x14ac:dyDescent="0.25">
      <c r="A1759">
        <f>_xlfn.IFNA(VLOOKUP("successful",Sheet1!F1759:L1759,7,0),"")</f>
        <v>14</v>
      </c>
      <c r="B1759" t="str">
        <f>_xlfn.IFNA(VLOOKUP("failed",Sheet1!F1759:L1759,7,0),"")</f>
        <v/>
      </c>
    </row>
    <row r="1760" spans="1:2" x14ac:dyDescent="0.25">
      <c r="A1760">
        <f>_xlfn.IFNA(VLOOKUP("successful",Sheet1!F1760:L1760,7,0),"")</f>
        <v>27</v>
      </c>
      <c r="B1760" t="str">
        <f>_xlfn.IFNA(VLOOKUP("failed",Sheet1!F1760:L1760,7,0),"")</f>
        <v/>
      </c>
    </row>
    <row r="1761" spans="1:2" x14ac:dyDescent="0.25">
      <c r="A1761">
        <f>_xlfn.IFNA(VLOOKUP("successful",Sheet1!F1761:L1761,7,0),"")</f>
        <v>49</v>
      </c>
      <c r="B1761" t="str">
        <f>_xlfn.IFNA(VLOOKUP("failed",Sheet1!F1761:L1761,7,0),"")</f>
        <v/>
      </c>
    </row>
    <row r="1762" spans="1:2" x14ac:dyDescent="0.25">
      <c r="A1762">
        <f>_xlfn.IFNA(VLOOKUP("successful",Sheet1!F1762:L1762,7,0),"")</f>
        <v>102</v>
      </c>
      <c r="B1762" t="str">
        <f>_xlfn.IFNA(VLOOKUP("failed",Sheet1!F1762:L1762,7,0),"")</f>
        <v/>
      </c>
    </row>
    <row r="1763" spans="1:2" x14ac:dyDescent="0.25">
      <c r="A1763">
        <f>_xlfn.IFNA(VLOOKUP("successful",Sheet1!F1763:L1763,7,0),"")</f>
        <v>3</v>
      </c>
      <c r="B1763" t="str">
        <f>_xlfn.IFNA(VLOOKUP("failed",Sheet1!F1763:L1763,7,0),"")</f>
        <v/>
      </c>
    </row>
    <row r="1764" spans="1:2" x14ac:dyDescent="0.25">
      <c r="A1764">
        <f>_xlfn.IFNA(VLOOKUP("successful",Sheet1!F1764:L1764,7,0),"")</f>
        <v>25</v>
      </c>
      <c r="B1764" t="str">
        <f>_xlfn.IFNA(VLOOKUP("failed",Sheet1!F1764:L1764,7,0),"")</f>
        <v/>
      </c>
    </row>
    <row r="1765" spans="1:2" x14ac:dyDescent="0.25">
      <c r="A1765">
        <f>_xlfn.IFNA(VLOOKUP("successful",Sheet1!F1765:L1765,7,0),"")</f>
        <v>118</v>
      </c>
      <c r="B1765" t="str">
        <f>_xlfn.IFNA(VLOOKUP("failed",Sheet1!F1765:L1765,7,0),"")</f>
        <v/>
      </c>
    </row>
    <row r="1766" spans="1:2" x14ac:dyDescent="0.25">
      <c r="A1766" t="str">
        <f>_xlfn.IFNA(VLOOKUP("successful",Sheet1!F1766:L1766,7,0),"")</f>
        <v/>
      </c>
      <c r="B1766">
        <f>_xlfn.IFNA(VLOOKUP("failed",Sheet1!F1766:L1766,7,0),"")</f>
        <v>39</v>
      </c>
    </row>
    <row r="1767" spans="1:2" x14ac:dyDescent="0.25">
      <c r="A1767" t="str">
        <f>_xlfn.IFNA(VLOOKUP("successful",Sheet1!F1767:L1767,7,0),"")</f>
        <v/>
      </c>
      <c r="B1767">
        <f>_xlfn.IFNA(VLOOKUP("failed",Sheet1!F1767:L1767,7,0),"")</f>
        <v>103</v>
      </c>
    </row>
    <row r="1768" spans="1:2" x14ac:dyDescent="0.25">
      <c r="A1768" t="str">
        <f>_xlfn.IFNA(VLOOKUP("successful",Sheet1!F1768:L1768,7,0),"")</f>
        <v/>
      </c>
      <c r="B1768">
        <f>_xlfn.IFNA(VLOOKUP("failed",Sheet1!F1768:L1768,7,0),"")</f>
        <v>0</v>
      </c>
    </row>
    <row r="1769" spans="1:2" x14ac:dyDescent="0.25">
      <c r="A1769" t="str">
        <f>_xlfn.IFNA(VLOOKUP("successful",Sheet1!F1769:L1769,7,0),"")</f>
        <v/>
      </c>
      <c r="B1769">
        <f>_xlfn.IFNA(VLOOKUP("failed",Sheet1!F1769:L1769,7,0),"")</f>
        <v>39</v>
      </c>
    </row>
    <row r="1770" spans="1:2" x14ac:dyDescent="0.25">
      <c r="A1770" t="str">
        <f>_xlfn.IFNA(VLOOKUP("successful",Sheet1!F1770:L1770,7,0),"")</f>
        <v/>
      </c>
      <c r="B1770">
        <f>_xlfn.IFNA(VLOOKUP("failed",Sheet1!F1770:L1770,7,0),"")</f>
        <v>15</v>
      </c>
    </row>
    <row r="1771" spans="1:2" x14ac:dyDescent="0.25">
      <c r="A1771" t="str">
        <f>_xlfn.IFNA(VLOOKUP("successful",Sheet1!F1771:L1771,7,0),"")</f>
        <v/>
      </c>
      <c r="B1771">
        <f>_xlfn.IFNA(VLOOKUP("failed",Sheet1!F1771:L1771,7,0),"")</f>
        <v>22</v>
      </c>
    </row>
    <row r="1772" spans="1:2" x14ac:dyDescent="0.25">
      <c r="A1772" t="str">
        <f>_xlfn.IFNA(VLOOKUP("successful",Sheet1!F1772:L1772,7,0),"")</f>
        <v/>
      </c>
      <c r="B1772">
        <f>_xlfn.IFNA(VLOOKUP("failed",Sheet1!F1772:L1772,7,0),"")</f>
        <v>92</v>
      </c>
    </row>
    <row r="1773" spans="1:2" x14ac:dyDescent="0.25">
      <c r="A1773" t="str">
        <f>_xlfn.IFNA(VLOOKUP("successful",Sheet1!F1773:L1773,7,0),"")</f>
        <v/>
      </c>
      <c r="B1773">
        <f>_xlfn.IFNA(VLOOKUP("failed",Sheet1!F1773:L1773,7,0),"")</f>
        <v>25</v>
      </c>
    </row>
    <row r="1774" spans="1:2" x14ac:dyDescent="0.25">
      <c r="A1774" t="str">
        <f>_xlfn.IFNA(VLOOKUP("successful",Sheet1!F1774:L1774,7,0),"")</f>
        <v/>
      </c>
      <c r="B1774">
        <f>_xlfn.IFNA(VLOOKUP("failed",Sheet1!F1774:L1774,7,0),"")</f>
        <v>19</v>
      </c>
    </row>
    <row r="1775" spans="1:2" x14ac:dyDescent="0.25">
      <c r="A1775" t="str">
        <f>_xlfn.IFNA(VLOOKUP("successful",Sheet1!F1775:L1775,7,0),"")</f>
        <v/>
      </c>
      <c r="B1775">
        <f>_xlfn.IFNA(VLOOKUP("failed",Sheet1!F1775:L1775,7,0),"")</f>
        <v>19</v>
      </c>
    </row>
    <row r="1776" spans="1:2" x14ac:dyDescent="0.25">
      <c r="A1776" t="str">
        <f>_xlfn.IFNA(VLOOKUP("successful",Sheet1!F1776:L1776,7,0),"")</f>
        <v/>
      </c>
      <c r="B1776">
        <f>_xlfn.IFNA(VLOOKUP("failed",Sheet1!F1776:L1776,7,0),"")</f>
        <v>13</v>
      </c>
    </row>
    <row r="1777" spans="1:2" x14ac:dyDescent="0.25">
      <c r="A1777" t="str">
        <f>_xlfn.IFNA(VLOOKUP("successful",Sheet1!F1777:L1777,7,0),"")</f>
        <v/>
      </c>
      <c r="B1777">
        <f>_xlfn.IFNA(VLOOKUP("failed",Sheet1!F1777:L1777,7,0),"")</f>
        <v>124</v>
      </c>
    </row>
    <row r="1778" spans="1:2" x14ac:dyDescent="0.25">
      <c r="A1778" t="str">
        <f>_xlfn.IFNA(VLOOKUP("successful",Sheet1!F1778:L1778,7,0),"")</f>
        <v/>
      </c>
      <c r="B1778">
        <f>_xlfn.IFNA(VLOOKUP("failed",Sheet1!F1778:L1778,7,0),"")</f>
        <v>4</v>
      </c>
    </row>
    <row r="1779" spans="1:2" x14ac:dyDescent="0.25">
      <c r="A1779" t="str">
        <f>_xlfn.IFNA(VLOOKUP("successful",Sheet1!F1779:L1779,7,0),"")</f>
        <v/>
      </c>
      <c r="B1779">
        <f>_xlfn.IFNA(VLOOKUP("failed",Sheet1!F1779:L1779,7,0),"")</f>
        <v>10</v>
      </c>
    </row>
    <row r="1780" spans="1:2" x14ac:dyDescent="0.25">
      <c r="A1780" t="str">
        <f>_xlfn.IFNA(VLOOKUP("successful",Sheet1!F1780:L1780,7,0),"")</f>
        <v/>
      </c>
      <c r="B1780">
        <f>_xlfn.IFNA(VLOOKUP("failed",Sheet1!F1780:L1780,7,0),"")</f>
        <v>15</v>
      </c>
    </row>
    <row r="1781" spans="1:2" x14ac:dyDescent="0.25">
      <c r="A1781" t="str">
        <f>_xlfn.IFNA(VLOOKUP("successful",Sheet1!F1781:L1781,7,0),"")</f>
        <v/>
      </c>
      <c r="B1781">
        <f>_xlfn.IFNA(VLOOKUP("failed",Sheet1!F1781:L1781,7,0),"")</f>
        <v>38</v>
      </c>
    </row>
    <row r="1782" spans="1:2" x14ac:dyDescent="0.25">
      <c r="A1782" t="str">
        <f>_xlfn.IFNA(VLOOKUP("successful",Sheet1!F1782:L1782,7,0),"")</f>
        <v/>
      </c>
      <c r="B1782">
        <f>_xlfn.IFNA(VLOOKUP("failed",Sheet1!F1782:L1782,7,0),"")</f>
        <v>152</v>
      </c>
    </row>
    <row r="1783" spans="1:2" x14ac:dyDescent="0.25">
      <c r="A1783" t="str">
        <f>_xlfn.IFNA(VLOOKUP("successful",Sheet1!F1783:L1783,7,0),"")</f>
        <v/>
      </c>
      <c r="B1783">
        <f>_xlfn.IFNA(VLOOKUP("failed",Sheet1!F1783:L1783,7,0),"")</f>
        <v>24</v>
      </c>
    </row>
    <row r="1784" spans="1:2" x14ac:dyDescent="0.25">
      <c r="A1784" t="str">
        <f>_xlfn.IFNA(VLOOKUP("successful",Sheet1!F1784:L1784,7,0),"")</f>
        <v/>
      </c>
      <c r="B1784">
        <f>_xlfn.IFNA(VLOOKUP("failed",Sheet1!F1784:L1784,7,0),"")</f>
        <v>76</v>
      </c>
    </row>
    <row r="1785" spans="1:2" x14ac:dyDescent="0.25">
      <c r="A1785" t="str">
        <f>_xlfn.IFNA(VLOOKUP("successful",Sheet1!F1785:L1785,7,0),"")</f>
        <v/>
      </c>
      <c r="B1785">
        <f>_xlfn.IFNA(VLOOKUP("failed",Sheet1!F1785:L1785,7,0),"")</f>
        <v>185</v>
      </c>
    </row>
    <row r="1786" spans="1:2" x14ac:dyDescent="0.25">
      <c r="A1786" t="str">
        <f>_xlfn.IFNA(VLOOKUP("successful",Sheet1!F1786:L1786,7,0),"")</f>
        <v/>
      </c>
      <c r="B1786">
        <f>_xlfn.IFNA(VLOOKUP("failed",Sheet1!F1786:L1786,7,0),"")</f>
        <v>33</v>
      </c>
    </row>
    <row r="1787" spans="1:2" x14ac:dyDescent="0.25">
      <c r="A1787" t="str">
        <f>_xlfn.IFNA(VLOOKUP("successful",Sheet1!F1787:L1787,7,0),"")</f>
        <v/>
      </c>
      <c r="B1787">
        <f>_xlfn.IFNA(VLOOKUP("failed",Sheet1!F1787:L1787,7,0),"")</f>
        <v>108</v>
      </c>
    </row>
    <row r="1788" spans="1:2" x14ac:dyDescent="0.25">
      <c r="A1788" t="str">
        <f>_xlfn.IFNA(VLOOKUP("successful",Sheet1!F1788:L1788,7,0),"")</f>
        <v/>
      </c>
      <c r="B1788">
        <f>_xlfn.IFNA(VLOOKUP("failed",Sheet1!F1788:L1788,7,0),"")</f>
        <v>29</v>
      </c>
    </row>
    <row r="1789" spans="1:2" x14ac:dyDescent="0.25">
      <c r="A1789" t="str">
        <f>_xlfn.IFNA(VLOOKUP("successful",Sheet1!F1789:L1789,7,0),"")</f>
        <v/>
      </c>
      <c r="B1789">
        <f>_xlfn.IFNA(VLOOKUP("failed",Sheet1!F1789:L1789,7,0),"")</f>
        <v>24</v>
      </c>
    </row>
    <row r="1790" spans="1:2" x14ac:dyDescent="0.25">
      <c r="A1790" t="str">
        <f>_xlfn.IFNA(VLOOKUP("successful",Sheet1!F1790:L1790,7,0),"")</f>
        <v/>
      </c>
      <c r="B1790">
        <f>_xlfn.IFNA(VLOOKUP("failed",Sheet1!F1790:L1790,7,0),"")</f>
        <v>4</v>
      </c>
    </row>
    <row r="1791" spans="1:2" x14ac:dyDescent="0.25">
      <c r="A1791" t="str">
        <f>_xlfn.IFNA(VLOOKUP("successful",Sheet1!F1791:L1791,7,0),"")</f>
        <v/>
      </c>
      <c r="B1791">
        <f>_xlfn.IFNA(VLOOKUP("failed",Sheet1!F1791:L1791,7,0),"")</f>
        <v>4</v>
      </c>
    </row>
    <row r="1792" spans="1:2" x14ac:dyDescent="0.25">
      <c r="A1792" t="str">
        <f>_xlfn.IFNA(VLOOKUP("successful",Sheet1!F1792:L1792,7,0),"")</f>
        <v/>
      </c>
      <c r="B1792">
        <f>_xlfn.IFNA(VLOOKUP("failed",Sheet1!F1792:L1792,7,0),"")</f>
        <v>15</v>
      </c>
    </row>
    <row r="1793" spans="1:2" x14ac:dyDescent="0.25">
      <c r="A1793" t="str">
        <f>_xlfn.IFNA(VLOOKUP("successful",Sheet1!F1793:L1793,7,0),"")</f>
        <v/>
      </c>
      <c r="B1793">
        <f>_xlfn.IFNA(VLOOKUP("failed",Sheet1!F1793:L1793,7,0),"")</f>
        <v>4</v>
      </c>
    </row>
    <row r="1794" spans="1:2" x14ac:dyDescent="0.25">
      <c r="A1794" t="str">
        <f>_xlfn.IFNA(VLOOKUP("successful",Sheet1!F1794:L1794,7,0),"")</f>
        <v/>
      </c>
      <c r="B1794">
        <f>_xlfn.IFNA(VLOOKUP("failed",Sheet1!F1794:L1794,7,0),"")</f>
        <v>139</v>
      </c>
    </row>
    <row r="1795" spans="1:2" x14ac:dyDescent="0.25">
      <c r="A1795" t="str">
        <f>_xlfn.IFNA(VLOOKUP("successful",Sheet1!F1795:L1795,7,0),"")</f>
        <v/>
      </c>
      <c r="B1795">
        <f>_xlfn.IFNA(VLOOKUP("failed",Sheet1!F1795:L1795,7,0),"")</f>
        <v>2</v>
      </c>
    </row>
    <row r="1796" spans="1:2" x14ac:dyDescent="0.25">
      <c r="A1796" t="str">
        <f>_xlfn.IFNA(VLOOKUP("successful",Sheet1!F1796:L1796,7,0),"")</f>
        <v/>
      </c>
      <c r="B1796">
        <f>_xlfn.IFNA(VLOOKUP("failed",Sheet1!F1796:L1796,7,0),"")</f>
        <v>18</v>
      </c>
    </row>
    <row r="1797" spans="1:2" x14ac:dyDescent="0.25">
      <c r="A1797" t="str">
        <f>_xlfn.IFNA(VLOOKUP("successful",Sheet1!F1797:L1797,7,0),"")</f>
        <v/>
      </c>
      <c r="B1797">
        <f>_xlfn.IFNA(VLOOKUP("failed",Sheet1!F1797:L1797,7,0),"")</f>
        <v>81</v>
      </c>
    </row>
    <row r="1798" spans="1:2" x14ac:dyDescent="0.25">
      <c r="A1798" t="str">
        <f>_xlfn.IFNA(VLOOKUP("successful",Sheet1!F1798:L1798,7,0),"")</f>
        <v/>
      </c>
      <c r="B1798">
        <f>_xlfn.IFNA(VLOOKUP("failed",Sheet1!F1798:L1798,7,0),"")</f>
        <v>86</v>
      </c>
    </row>
    <row r="1799" spans="1:2" x14ac:dyDescent="0.25">
      <c r="A1799" t="str">
        <f>_xlfn.IFNA(VLOOKUP("successful",Sheet1!F1799:L1799,7,0),"")</f>
        <v/>
      </c>
      <c r="B1799">
        <f>_xlfn.IFNA(VLOOKUP("failed",Sheet1!F1799:L1799,7,0),"")</f>
        <v>140</v>
      </c>
    </row>
    <row r="1800" spans="1:2" x14ac:dyDescent="0.25">
      <c r="A1800" t="str">
        <f>_xlfn.IFNA(VLOOKUP("successful",Sheet1!F1800:L1800,7,0),"")</f>
        <v/>
      </c>
      <c r="B1800">
        <f>_xlfn.IFNA(VLOOKUP("failed",Sheet1!F1800:L1800,7,0),"")</f>
        <v>37</v>
      </c>
    </row>
    <row r="1801" spans="1:2" x14ac:dyDescent="0.25">
      <c r="A1801" t="str">
        <f>_xlfn.IFNA(VLOOKUP("successful",Sheet1!F1801:L1801,7,0),"")</f>
        <v/>
      </c>
      <c r="B1801">
        <f>_xlfn.IFNA(VLOOKUP("failed",Sheet1!F1801:L1801,7,0),"")</f>
        <v>6</v>
      </c>
    </row>
    <row r="1802" spans="1:2" x14ac:dyDescent="0.25">
      <c r="A1802" t="str">
        <f>_xlfn.IFNA(VLOOKUP("successful",Sheet1!F1802:L1802,7,0),"")</f>
        <v/>
      </c>
      <c r="B1802">
        <f>_xlfn.IFNA(VLOOKUP("failed",Sheet1!F1802:L1802,7,0),"")</f>
        <v>113</v>
      </c>
    </row>
    <row r="1803" spans="1:2" x14ac:dyDescent="0.25">
      <c r="A1803" t="str">
        <f>_xlfn.IFNA(VLOOKUP("successful",Sheet1!F1803:L1803,7,0),"")</f>
        <v/>
      </c>
      <c r="B1803">
        <f>_xlfn.IFNA(VLOOKUP("failed",Sheet1!F1803:L1803,7,0),"")</f>
        <v>37</v>
      </c>
    </row>
    <row r="1804" spans="1:2" x14ac:dyDescent="0.25">
      <c r="A1804" t="str">
        <f>_xlfn.IFNA(VLOOKUP("successful",Sheet1!F1804:L1804,7,0),"")</f>
        <v/>
      </c>
      <c r="B1804">
        <f>_xlfn.IFNA(VLOOKUP("failed",Sheet1!F1804:L1804,7,0),"")</f>
        <v>18</v>
      </c>
    </row>
    <row r="1805" spans="1:2" x14ac:dyDescent="0.25">
      <c r="A1805" t="str">
        <f>_xlfn.IFNA(VLOOKUP("successful",Sheet1!F1805:L1805,7,0),"")</f>
        <v/>
      </c>
      <c r="B1805">
        <f>_xlfn.IFNA(VLOOKUP("failed",Sheet1!F1805:L1805,7,0),"")</f>
        <v>75</v>
      </c>
    </row>
    <row r="1806" spans="1:2" x14ac:dyDescent="0.25">
      <c r="A1806" t="str">
        <f>_xlfn.IFNA(VLOOKUP("successful",Sheet1!F1806:L1806,7,0),"")</f>
        <v/>
      </c>
      <c r="B1806">
        <f>_xlfn.IFNA(VLOOKUP("failed",Sheet1!F1806:L1806,7,0),"")</f>
        <v>52</v>
      </c>
    </row>
    <row r="1807" spans="1:2" x14ac:dyDescent="0.25">
      <c r="A1807" t="str">
        <f>_xlfn.IFNA(VLOOKUP("successful",Sheet1!F1807:L1807,7,0),"")</f>
        <v/>
      </c>
      <c r="B1807">
        <f>_xlfn.IFNA(VLOOKUP("failed",Sheet1!F1807:L1807,7,0),"")</f>
        <v>122</v>
      </c>
    </row>
    <row r="1808" spans="1:2" x14ac:dyDescent="0.25">
      <c r="A1808" t="str">
        <f>_xlfn.IFNA(VLOOKUP("successful",Sheet1!F1808:L1808,7,0),"")</f>
        <v/>
      </c>
      <c r="B1808">
        <f>_xlfn.IFNA(VLOOKUP("failed",Sheet1!F1808:L1808,7,0),"")</f>
        <v>8</v>
      </c>
    </row>
    <row r="1809" spans="1:2" x14ac:dyDescent="0.25">
      <c r="A1809" t="str">
        <f>_xlfn.IFNA(VLOOKUP("successful",Sheet1!F1809:L1809,7,0),"")</f>
        <v/>
      </c>
      <c r="B1809">
        <f>_xlfn.IFNA(VLOOKUP("failed",Sheet1!F1809:L1809,7,0),"")</f>
        <v>8</v>
      </c>
    </row>
    <row r="1810" spans="1:2" x14ac:dyDescent="0.25">
      <c r="A1810" t="str">
        <f>_xlfn.IFNA(VLOOKUP("successful",Sheet1!F1810:L1810,7,0),"")</f>
        <v/>
      </c>
      <c r="B1810">
        <f>_xlfn.IFNA(VLOOKUP("failed",Sheet1!F1810:L1810,7,0),"")</f>
        <v>96</v>
      </c>
    </row>
    <row r="1811" spans="1:2" x14ac:dyDescent="0.25">
      <c r="A1811" t="str">
        <f>_xlfn.IFNA(VLOOKUP("successful",Sheet1!F1811:L1811,7,0),"")</f>
        <v/>
      </c>
      <c r="B1811">
        <f>_xlfn.IFNA(VLOOKUP("failed",Sheet1!F1811:L1811,7,0),"")</f>
        <v>9</v>
      </c>
    </row>
    <row r="1812" spans="1:2" x14ac:dyDescent="0.25">
      <c r="A1812" t="str">
        <f>_xlfn.IFNA(VLOOKUP("successful",Sheet1!F1812:L1812,7,0),"")</f>
        <v/>
      </c>
      <c r="B1812">
        <f>_xlfn.IFNA(VLOOKUP("failed",Sheet1!F1812:L1812,7,0),"")</f>
        <v>2</v>
      </c>
    </row>
    <row r="1813" spans="1:2" x14ac:dyDescent="0.25">
      <c r="A1813" t="str">
        <f>_xlfn.IFNA(VLOOKUP("successful",Sheet1!F1813:L1813,7,0),"")</f>
        <v/>
      </c>
      <c r="B1813">
        <f>_xlfn.IFNA(VLOOKUP("failed",Sheet1!F1813:L1813,7,0),"")</f>
        <v>26</v>
      </c>
    </row>
    <row r="1814" spans="1:2" x14ac:dyDescent="0.25">
      <c r="A1814" t="str">
        <f>_xlfn.IFNA(VLOOKUP("successful",Sheet1!F1814:L1814,7,0),"")</f>
        <v/>
      </c>
      <c r="B1814">
        <f>_xlfn.IFNA(VLOOKUP("failed",Sheet1!F1814:L1814,7,0),"")</f>
        <v>23</v>
      </c>
    </row>
    <row r="1815" spans="1:2" x14ac:dyDescent="0.25">
      <c r="A1815" t="str">
        <f>_xlfn.IFNA(VLOOKUP("successful",Sheet1!F1815:L1815,7,0),"")</f>
        <v/>
      </c>
      <c r="B1815">
        <f>_xlfn.IFNA(VLOOKUP("failed",Sheet1!F1815:L1815,7,0),"")</f>
        <v>0</v>
      </c>
    </row>
    <row r="1816" spans="1:2" x14ac:dyDescent="0.25">
      <c r="A1816" t="str">
        <f>_xlfn.IFNA(VLOOKUP("successful",Sheet1!F1816:L1816,7,0),"")</f>
        <v/>
      </c>
      <c r="B1816">
        <f>_xlfn.IFNA(VLOOKUP("failed",Sheet1!F1816:L1816,7,0),"")</f>
        <v>140</v>
      </c>
    </row>
    <row r="1817" spans="1:2" x14ac:dyDescent="0.25">
      <c r="A1817" t="str">
        <f>_xlfn.IFNA(VLOOKUP("successful",Sheet1!F1817:L1817,7,0),"")</f>
        <v/>
      </c>
      <c r="B1817">
        <f>_xlfn.IFNA(VLOOKUP("failed",Sheet1!F1817:L1817,7,0),"")</f>
        <v>0</v>
      </c>
    </row>
    <row r="1818" spans="1:2" x14ac:dyDescent="0.25">
      <c r="A1818" t="str">
        <f>_xlfn.IFNA(VLOOKUP("successful",Sheet1!F1818:L1818,7,0),"")</f>
        <v/>
      </c>
      <c r="B1818">
        <f>_xlfn.IFNA(VLOOKUP("failed",Sheet1!F1818:L1818,7,0),"")</f>
        <v>6</v>
      </c>
    </row>
    <row r="1819" spans="1:2" x14ac:dyDescent="0.25">
      <c r="A1819" t="str">
        <f>_xlfn.IFNA(VLOOKUP("successful",Sheet1!F1819:L1819,7,0),"")</f>
        <v/>
      </c>
      <c r="B1819">
        <f>_xlfn.IFNA(VLOOKUP("failed",Sheet1!F1819:L1819,7,0),"")</f>
        <v>100</v>
      </c>
    </row>
    <row r="1820" spans="1:2" x14ac:dyDescent="0.25">
      <c r="A1820" t="str">
        <f>_xlfn.IFNA(VLOOKUP("successful",Sheet1!F1820:L1820,7,0),"")</f>
        <v/>
      </c>
      <c r="B1820">
        <f>_xlfn.IFNA(VLOOKUP("failed",Sheet1!F1820:L1820,7,0),"")</f>
        <v>0</v>
      </c>
    </row>
    <row r="1821" spans="1:2" x14ac:dyDescent="0.25">
      <c r="A1821" t="str">
        <f>_xlfn.IFNA(VLOOKUP("successful",Sheet1!F1821:L1821,7,0),"")</f>
        <v/>
      </c>
      <c r="B1821">
        <f>_xlfn.IFNA(VLOOKUP("failed",Sheet1!F1821:L1821,7,0),"")</f>
        <v>4</v>
      </c>
    </row>
    <row r="1822" spans="1:2" x14ac:dyDescent="0.25">
      <c r="A1822" t="str">
        <f>_xlfn.IFNA(VLOOKUP("successful",Sheet1!F1822:L1822,7,0),"")</f>
        <v/>
      </c>
      <c r="B1822">
        <f>_xlfn.IFNA(VLOOKUP("failed",Sheet1!F1822:L1822,7,0),"")</f>
        <v>8</v>
      </c>
    </row>
    <row r="1823" spans="1:2" x14ac:dyDescent="0.25">
      <c r="A1823">
        <f>_xlfn.IFNA(VLOOKUP("successful",Sheet1!F1823:L1823,7,0),"")</f>
        <v>57</v>
      </c>
      <c r="B1823" t="str">
        <f>_xlfn.IFNA(VLOOKUP("failed",Sheet1!F1823:L1823,7,0),"")</f>
        <v/>
      </c>
    </row>
    <row r="1824" spans="1:2" x14ac:dyDescent="0.25">
      <c r="A1824">
        <f>_xlfn.IFNA(VLOOKUP("successful",Sheet1!F1824:L1824,7,0),"")</f>
        <v>11</v>
      </c>
      <c r="B1824" t="str">
        <f>_xlfn.IFNA(VLOOKUP("failed",Sheet1!F1824:L1824,7,0),"")</f>
        <v/>
      </c>
    </row>
    <row r="1825" spans="1:2" x14ac:dyDescent="0.25">
      <c r="A1825">
        <f>_xlfn.IFNA(VLOOKUP("successful",Sheet1!F1825:L1825,7,0),"")</f>
        <v>33</v>
      </c>
      <c r="B1825" t="str">
        <f>_xlfn.IFNA(VLOOKUP("failed",Sheet1!F1825:L1825,7,0),"")</f>
        <v/>
      </c>
    </row>
    <row r="1826" spans="1:2" x14ac:dyDescent="0.25">
      <c r="A1826">
        <f>_xlfn.IFNA(VLOOKUP("successful",Sheet1!F1826:L1826,7,0),"")</f>
        <v>40</v>
      </c>
      <c r="B1826" t="str">
        <f>_xlfn.IFNA(VLOOKUP("failed",Sheet1!F1826:L1826,7,0),"")</f>
        <v/>
      </c>
    </row>
    <row r="1827" spans="1:2" x14ac:dyDescent="0.25">
      <c r="A1827">
        <f>_xlfn.IFNA(VLOOKUP("successful",Sheet1!F1827:L1827,7,0),"")</f>
        <v>50</v>
      </c>
      <c r="B1827" t="str">
        <f>_xlfn.IFNA(VLOOKUP("failed",Sheet1!F1827:L1827,7,0),"")</f>
        <v/>
      </c>
    </row>
    <row r="1828" spans="1:2" x14ac:dyDescent="0.25">
      <c r="A1828">
        <f>_xlfn.IFNA(VLOOKUP("successful",Sheet1!F1828:L1828,7,0),"")</f>
        <v>38</v>
      </c>
      <c r="B1828" t="str">
        <f>_xlfn.IFNA(VLOOKUP("failed",Sheet1!F1828:L1828,7,0),"")</f>
        <v/>
      </c>
    </row>
    <row r="1829" spans="1:2" x14ac:dyDescent="0.25">
      <c r="A1829">
        <f>_xlfn.IFNA(VLOOKUP("successful",Sheet1!F1829:L1829,7,0),"")</f>
        <v>96</v>
      </c>
      <c r="B1829" t="str">
        <f>_xlfn.IFNA(VLOOKUP("failed",Sheet1!F1829:L1829,7,0),"")</f>
        <v/>
      </c>
    </row>
    <row r="1830" spans="1:2" x14ac:dyDescent="0.25">
      <c r="A1830">
        <f>_xlfn.IFNA(VLOOKUP("successful",Sheet1!F1830:L1830,7,0),"")</f>
        <v>48</v>
      </c>
      <c r="B1830" t="str">
        <f>_xlfn.IFNA(VLOOKUP("failed",Sheet1!F1830:L1830,7,0),"")</f>
        <v/>
      </c>
    </row>
    <row r="1831" spans="1:2" x14ac:dyDescent="0.25">
      <c r="A1831">
        <f>_xlfn.IFNA(VLOOKUP("successful",Sheet1!F1831:L1831,7,0),"")</f>
        <v>33</v>
      </c>
      <c r="B1831" t="str">
        <f>_xlfn.IFNA(VLOOKUP("failed",Sheet1!F1831:L1831,7,0),"")</f>
        <v/>
      </c>
    </row>
    <row r="1832" spans="1:2" x14ac:dyDescent="0.25">
      <c r="A1832">
        <f>_xlfn.IFNA(VLOOKUP("successful",Sheet1!F1832:L1832,7,0),"")</f>
        <v>226</v>
      </c>
      <c r="B1832" t="str">
        <f>_xlfn.IFNA(VLOOKUP("failed",Sheet1!F1832:L1832,7,0),"")</f>
        <v/>
      </c>
    </row>
    <row r="1833" spans="1:2" x14ac:dyDescent="0.25">
      <c r="A1833">
        <f>_xlfn.IFNA(VLOOKUP("successful",Sheet1!F1833:L1833,7,0),"")</f>
        <v>14</v>
      </c>
      <c r="B1833" t="str">
        <f>_xlfn.IFNA(VLOOKUP("failed",Sheet1!F1833:L1833,7,0),"")</f>
        <v/>
      </c>
    </row>
    <row r="1834" spans="1:2" x14ac:dyDescent="0.25">
      <c r="A1834">
        <f>_xlfn.IFNA(VLOOKUP("successful",Sheet1!F1834:L1834,7,0),"")</f>
        <v>20</v>
      </c>
      <c r="B1834" t="str">
        <f>_xlfn.IFNA(VLOOKUP("failed",Sheet1!F1834:L1834,7,0),"")</f>
        <v/>
      </c>
    </row>
    <row r="1835" spans="1:2" x14ac:dyDescent="0.25">
      <c r="A1835">
        <f>_xlfn.IFNA(VLOOKUP("successful",Sheet1!F1835:L1835,7,0),"")</f>
        <v>25</v>
      </c>
      <c r="B1835" t="str">
        <f>_xlfn.IFNA(VLOOKUP("failed",Sheet1!F1835:L1835,7,0),"")</f>
        <v/>
      </c>
    </row>
    <row r="1836" spans="1:2" x14ac:dyDescent="0.25">
      <c r="A1836">
        <f>_xlfn.IFNA(VLOOKUP("successful",Sheet1!F1836:L1836,7,0),"")</f>
        <v>90</v>
      </c>
      <c r="B1836" t="str">
        <f>_xlfn.IFNA(VLOOKUP("failed",Sheet1!F1836:L1836,7,0),"")</f>
        <v/>
      </c>
    </row>
    <row r="1837" spans="1:2" x14ac:dyDescent="0.25">
      <c r="A1837">
        <f>_xlfn.IFNA(VLOOKUP("successful",Sheet1!F1837:L1837,7,0),"")</f>
        <v>11</v>
      </c>
      <c r="B1837" t="str">
        <f>_xlfn.IFNA(VLOOKUP("failed",Sheet1!F1837:L1837,7,0),"")</f>
        <v/>
      </c>
    </row>
    <row r="1838" spans="1:2" x14ac:dyDescent="0.25">
      <c r="A1838">
        <f>_xlfn.IFNA(VLOOKUP("successful",Sheet1!F1838:L1838,7,0),"")</f>
        <v>55</v>
      </c>
      <c r="B1838" t="str">
        <f>_xlfn.IFNA(VLOOKUP("failed",Sheet1!F1838:L1838,7,0),"")</f>
        <v/>
      </c>
    </row>
    <row r="1839" spans="1:2" x14ac:dyDescent="0.25">
      <c r="A1839">
        <f>_xlfn.IFNA(VLOOKUP("successful",Sheet1!F1839:L1839,7,0),"")</f>
        <v>30</v>
      </c>
      <c r="B1839" t="str">
        <f>_xlfn.IFNA(VLOOKUP("failed",Sheet1!F1839:L1839,7,0),"")</f>
        <v/>
      </c>
    </row>
    <row r="1840" spans="1:2" x14ac:dyDescent="0.25">
      <c r="A1840">
        <f>_xlfn.IFNA(VLOOKUP("successful",Sheet1!F1840:L1840,7,0),"")</f>
        <v>28</v>
      </c>
      <c r="B1840" t="str">
        <f>_xlfn.IFNA(VLOOKUP("failed",Sheet1!F1840:L1840,7,0),"")</f>
        <v/>
      </c>
    </row>
    <row r="1841" spans="1:2" x14ac:dyDescent="0.25">
      <c r="A1841">
        <f>_xlfn.IFNA(VLOOKUP("successful",Sheet1!F1841:L1841,7,0),"")</f>
        <v>45</v>
      </c>
      <c r="B1841" t="str">
        <f>_xlfn.IFNA(VLOOKUP("failed",Sheet1!F1841:L1841,7,0),"")</f>
        <v/>
      </c>
    </row>
    <row r="1842" spans="1:2" x14ac:dyDescent="0.25">
      <c r="A1842">
        <f>_xlfn.IFNA(VLOOKUP("successful",Sheet1!F1842:L1842,7,0),"")</f>
        <v>13</v>
      </c>
      <c r="B1842" t="str">
        <f>_xlfn.IFNA(VLOOKUP("failed",Sheet1!F1842:L1842,7,0),"")</f>
        <v/>
      </c>
    </row>
    <row r="1843" spans="1:2" x14ac:dyDescent="0.25">
      <c r="A1843">
        <f>_xlfn.IFNA(VLOOKUP("successful",Sheet1!F1843:L1843,7,0),"")</f>
        <v>40</v>
      </c>
      <c r="B1843" t="str">
        <f>_xlfn.IFNA(VLOOKUP("failed",Sheet1!F1843:L1843,7,0),"")</f>
        <v/>
      </c>
    </row>
    <row r="1844" spans="1:2" x14ac:dyDescent="0.25">
      <c r="A1844">
        <f>_xlfn.IFNA(VLOOKUP("successful",Sheet1!F1844:L1844,7,0),"")</f>
        <v>21</v>
      </c>
      <c r="B1844" t="str">
        <f>_xlfn.IFNA(VLOOKUP("failed",Sheet1!F1844:L1844,7,0),"")</f>
        <v/>
      </c>
    </row>
    <row r="1845" spans="1:2" x14ac:dyDescent="0.25">
      <c r="A1845">
        <f>_xlfn.IFNA(VLOOKUP("successful",Sheet1!F1845:L1845,7,0),"")</f>
        <v>134</v>
      </c>
      <c r="B1845" t="str">
        <f>_xlfn.IFNA(VLOOKUP("failed",Sheet1!F1845:L1845,7,0),"")</f>
        <v/>
      </c>
    </row>
    <row r="1846" spans="1:2" x14ac:dyDescent="0.25">
      <c r="A1846">
        <f>_xlfn.IFNA(VLOOKUP("successful",Sheet1!F1846:L1846,7,0),"")</f>
        <v>20</v>
      </c>
      <c r="B1846" t="str">
        <f>_xlfn.IFNA(VLOOKUP("failed",Sheet1!F1846:L1846,7,0),"")</f>
        <v/>
      </c>
    </row>
    <row r="1847" spans="1:2" x14ac:dyDescent="0.25">
      <c r="A1847">
        <f>_xlfn.IFNA(VLOOKUP("successful",Sheet1!F1847:L1847,7,0),"")</f>
        <v>19</v>
      </c>
      <c r="B1847" t="str">
        <f>_xlfn.IFNA(VLOOKUP("failed",Sheet1!F1847:L1847,7,0),"")</f>
        <v/>
      </c>
    </row>
    <row r="1848" spans="1:2" x14ac:dyDescent="0.25">
      <c r="A1848">
        <f>_xlfn.IFNA(VLOOKUP("successful",Sheet1!F1848:L1848,7,0),"")</f>
        <v>209</v>
      </c>
      <c r="B1848" t="str">
        <f>_xlfn.IFNA(VLOOKUP("failed",Sheet1!F1848:L1848,7,0),"")</f>
        <v/>
      </c>
    </row>
    <row r="1849" spans="1:2" x14ac:dyDescent="0.25">
      <c r="A1849">
        <f>_xlfn.IFNA(VLOOKUP("successful",Sheet1!F1849:L1849,7,0),"")</f>
        <v>38</v>
      </c>
      <c r="B1849" t="str">
        <f>_xlfn.IFNA(VLOOKUP("failed",Sheet1!F1849:L1849,7,0),"")</f>
        <v/>
      </c>
    </row>
    <row r="1850" spans="1:2" x14ac:dyDescent="0.25">
      <c r="A1850">
        <f>_xlfn.IFNA(VLOOKUP("successful",Sheet1!F1850:L1850,7,0),"")</f>
        <v>24</v>
      </c>
      <c r="B1850" t="str">
        <f>_xlfn.IFNA(VLOOKUP("failed",Sheet1!F1850:L1850,7,0),"")</f>
        <v/>
      </c>
    </row>
    <row r="1851" spans="1:2" x14ac:dyDescent="0.25">
      <c r="A1851">
        <f>_xlfn.IFNA(VLOOKUP("successful",Sheet1!F1851:L1851,7,0),"")</f>
        <v>8</v>
      </c>
      <c r="B1851" t="str">
        <f>_xlfn.IFNA(VLOOKUP("failed",Sheet1!F1851:L1851,7,0),"")</f>
        <v/>
      </c>
    </row>
    <row r="1852" spans="1:2" x14ac:dyDescent="0.25">
      <c r="A1852">
        <f>_xlfn.IFNA(VLOOKUP("successful",Sheet1!F1852:L1852,7,0),"")</f>
        <v>179</v>
      </c>
      <c r="B1852" t="str">
        <f>_xlfn.IFNA(VLOOKUP("failed",Sheet1!F1852:L1852,7,0),"")</f>
        <v/>
      </c>
    </row>
    <row r="1853" spans="1:2" x14ac:dyDescent="0.25">
      <c r="A1853">
        <f>_xlfn.IFNA(VLOOKUP("successful",Sheet1!F1853:L1853,7,0),"")</f>
        <v>26</v>
      </c>
      <c r="B1853" t="str">
        <f>_xlfn.IFNA(VLOOKUP("failed",Sheet1!F1853:L1853,7,0),"")</f>
        <v/>
      </c>
    </row>
    <row r="1854" spans="1:2" x14ac:dyDescent="0.25">
      <c r="A1854">
        <f>_xlfn.IFNA(VLOOKUP("successful",Sheet1!F1854:L1854,7,0),"")</f>
        <v>131</v>
      </c>
      <c r="B1854" t="str">
        <f>_xlfn.IFNA(VLOOKUP("failed",Sheet1!F1854:L1854,7,0),"")</f>
        <v/>
      </c>
    </row>
    <row r="1855" spans="1:2" x14ac:dyDescent="0.25">
      <c r="A1855">
        <f>_xlfn.IFNA(VLOOKUP("successful",Sheet1!F1855:L1855,7,0),"")</f>
        <v>14</v>
      </c>
      <c r="B1855" t="str">
        <f>_xlfn.IFNA(VLOOKUP("failed",Sheet1!F1855:L1855,7,0),"")</f>
        <v/>
      </c>
    </row>
    <row r="1856" spans="1:2" x14ac:dyDescent="0.25">
      <c r="A1856">
        <f>_xlfn.IFNA(VLOOKUP("successful",Sheet1!F1856:L1856,7,0),"")</f>
        <v>174</v>
      </c>
      <c r="B1856" t="str">
        <f>_xlfn.IFNA(VLOOKUP("failed",Sheet1!F1856:L1856,7,0),"")</f>
        <v/>
      </c>
    </row>
    <row r="1857" spans="1:2" x14ac:dyDescent="0.25">
      <c r="A1857">
        <f>_xlfn.IFNA(VLOOKUP("successful",Sheet1!F1857:L1857,7,0),"")</f>
        <v>191</v>
      </c>
      <c r="B1857" t="str">
        <f>_xlfn.IFNA(VLOOKUP("failed",Sheet1!F1857:L1857,7,0),"")</f>
        <v/>
      </c>
    </row>
    <row r="1858" spans="1:2" x14ac:dyDescent="0.25">
      <c r="A1858">
        <f>_xlfn.IFNA(VLOOKUP("successful",Sheet1!F1858:L1858,7,0),"")</f>
        <v>38</v>
      </c>
      <c r="B1858" t="str">
        <f>_xlfn.IFNA(VLOOKUP("failed",Sheet1!F1858:L1858,7,0),"")</f>
        <v/>
      </c>
    </row>
    <row r="1859" spans="1:2" x14ac:dyDescent="0.25">
      <c r="A1859">
        <f>_xlfn.IFNA(VLOOKUP("successful",Sheet1!F1859:L1859,7,0),"")</f>
        <v>22</v>
      </c>
      <c r="B1859" t="str">
        <f>_xlfn.IFNA(VLOOKUP("failed",Sheet1!F1859:L1859,7,0),"")</f>
        <v/>
      </c>
    </row>
    <row r="1860" spans="1:2" x14ac:dyDescent="0.25">
      <c r="A1860">
        <f>_xlfn.IFNA(VLOOKUP("successful",Sheet1!F1860:L1860,7,0),"")</f>
        <v>149</v>
      </c>
      <c r="B1860" t="str">
        <f>_xlfn.IFNA(VLOOKUP("failed",Sheet1!F1860:L1860,7,0),"")</f>
        <v/>
      </c>
    </row>
    <row r="1861" spans="1:2" x14ac:dyDescent="0.25">
      <c r="A1861">
        <f>_xlfn.IFNA(VLOOKUP("successful",Sheet1!F1861:L1861,7,0),"")</f>
        <v>56</v>
      </c>
      <c r="B1861" t="str">
        <f>_xlfn.IFNA(VLOOKUP("failed",Sheet1!F1861:L1861,7,0),"")</f>
        <v/>
      </c>
    </row>
    <row r="1862" spans="1:2" x14ac:dyDescent="0.25">
      <c r="A1862">
        <f>_xlfn.IFNA(VLOOKUP("successful",Sheet1!F1862:L1862,7,0),"")</f>
        <v>19</v>
      </c>
      <c r="B1862" t="str">
        <f>_xlfn.IFNA(VLOOKUP("failed",Sheet1!F1862:L1862,7,0),"")</f>
        <v/>
      </c>
    </row>
    <row r="1863" spans="1:2" x14ac:dyDescent="0.25">
      <c r="A1863" t="str">
        <f>_xlfn.IFNA(VLOOKUP("successful",Sheet1!F1863:L1863,7,0),"")</f>
        <v/>
      </c>
      <c r="B1863">
        <f>_xlfn.IFNA(VLOOKUP("failed",Sheet1!F1863:L1863,7,0),"")</f>
        <v>0</v>
      </c>
    </row>
    <row r="1864" spans="1:2" x14ac:dyDescent="0.25">
      <c r="A1864" t="str">
        <f>_xlfn.IFNA(VLOOKUP("successful",Sheet1!F1864:L1864,7,0),"")</f>
        <v/>
      </c>
      <c r="B1864">
        <f>_xlfn.IFNA(VLOOKUP("failed",Sheet1!F1864:L1864,7,0),"")</f>
        <v>16</v>
      </c>
    </row>
    <row r="1865" spans="1:2" x14ac:dyDescent="0.25">
      <c r="A1865" t="str">
        <f>_xlfn.IFNA(VLOOKUP("successful",Sheet1!F1865:L1865,7,0),"")</f>
        <v/>
      </c>
      <c r="B1865">
        <f>_xlfn.IFNA(VLOOKUP("failed",Sheet1!F1865:L1865,7,0),"")</f>
        <v>2</v>
      </c>
    </row>
    <row r="1866" spans="1:2" x14ac:dyDescent="0.25">
      <c r="A1866" t="str">
        <f>_xlfn.IFNA(VLOOKUP("successful",Sheet1!F1866:L1866,7,0),"")</f>
        <v/>
      </c>
      <c r="B1866">
        <f>_xlfn.IFNA(VLOOKUP("failed",Sheet1!F1866:L1866,7,0),"")</f>
        <v>48</v>
      </c>
    </row>
    <row r="1867" spans="1:2" x14ac:dyDescent="0.25">
      <c r="A1867" t="str">
        <f>_xlfn.IFNA(VLOOKUP("successful",Sheet1!F1867:L1867,7,0),"")</f>
        <v/>
      </c>
      <c r="B1867">
        <f>_xlfn.IFNA(VLOOKUP("failed",Sheet1!F1867:L1867,7,0),"")</f>
        <v>2</v>
      </c>
    </row>
    <row r="1868" spans="1:2" x14ac:dyDescent="0.25">
      <c r="A1868" t="str">
        <f>_xlfn.IFNA(VLOOKUP("successful",Sheet1!F1868:L1868,7,0),"")</f>
        <v/>
      </c>
      <c r="B1868">
        <f>_xlfn.IFNA(VLOOKUP("failed",Sheet1!F1868:L1868,7,0),"")</f>
        <v>2</v>
      </c>
    </row>
    <row r="1869" spans="1:2" x14ac:dyDescent="0.25">
      <c r="A1869" t="str">
        <f>_xlfn.IFNA(VLOOKUP("successful",Sheet1!F1869:L1869,7,0),"")</f>
        <v/>
      </c>
      <c r="B1869">
        <f>_xlfn.IFNA(VLOOKUP("failed",Sheet1!F1869:L1869,7,0),"")</f>
        <v>1</v>
      </c>
    </row>
    <row r="1870" spans="1:2" x14ac:dyDescent="0.25">
      <c r="A1870" t="str">
        <f>_xlfn.IFNA(VLOOKUP("successful",Sheet1!F1870:L1870,7,0),"")</f>
        <v/>
      </c>
      <c r="B1870">
        <f>_xlfn.IFNA(VLOOKUP("failed",Sheet1!F1870:L1870,7,0),"")</f>
        <v>17</v>
      </c>
    </row>
    <row r="1871" spans="1:2" x14ac:dyDescent="0.25">
      <c r="A1871" t="str">
        <f>_xlfn.IFNA(VLOOKUP("successful",Sheet1!F1871:L1871,7,0),"")</f>
        <v/>
      </c>
      <c r="B1871">
        <f>_xlfn.IFNA(VLOOKUP("failed",Sheet1!F1871:L1871,7,0),"")</f>
        <v>0</v>
      </c>
    </row>
    <row r="1872" spans="1:2" x14ac:dyDescent="0.25">
      <c r="A1872" t="str">
        <f>_xlfn.IFNA(VLOOKUP("successful",Sheet1!F1872:L1872,7,0),"")</f>
        <v/>
      </c>
      <c r="B1872">
        <f>_xlfn.IFNA(VLOOKUP("failed",Sheet1!F1872:L1872,7,0),"")</f>
        <v>11</v>
      </c>
    </row>
    <row r="1873" spans="1:2" x14ac:dyDescent="0.25">
      <c r="A1873" t="str">
        <f>_xlfn.IFNA(VLOOKUP("successful",Sheet1!F1873:L1873,7,0),"")</f>
        <v/>
      </c>
      <c r="B1873">
        <f>_xlfn.IFNA(VLOOKUP("failed",Sheet1!F1873:L1873,7,0),"")</f>
        <v>95</v>
      </c>
    </row>
    <row r="1874" spans="1:2" x14ac:dyDescent="0.25">
      <c r="A1874" t="str">
        <f>_xlfn.IFNA(VLOOKUP("successful",Sheet1!F1874:L1874,7,0),"")</f>
        <v/>
      </c>
      <c r="B1874">
        <f>_xlfn.IFNA(VLOOKUP("failed",Sheet1!F1874:L1874,7,0),"")</f>
        <v>13</v>
      </c>
    </row>
    <row r="1875" spans="1:2" x14ac:dyDescent="0.25">
      <c r="A1875" t="str">
        <f>_xlfn.IFNA(VLOOKUP("successful",Sheet1!F1875:L1875,7,0),"")</f>
        <v/>
      </c>
      <c r="B1875">
        <f>_xlfn.IFNA(VLOOKUP("failed",Sheet1!F1875:L1875,7,0),"")</f>
        <v>2</v>
      </c>
    </row>
    <row r="1876" spans="1:2" x14ac:dyDescent="0.25">
      <c r="A1876" t="str">
        <f>_xlfn.IFNA(VLOOKUP("successful",Sheet1!F1876:L1876,7,0),"")</f>
        <v/>
      </c>
      <c r="B1876">
        <f>_xlfn.IFNA(VLOOKUP("failed",Sheet1!F1876:L1876,7,0),"")</f>
        <v>2</v>
      </c>
    </row>
    <row r="1877" spans="1:2" x14ac:dyDescent="0.25">
      <c r="A1877" t="str">
        <f>_xlfn.IFNA(VLOOKUP("successful",Sheet1!F1877:L1877,7,0),"")</f>
        <v/>
      </c>
      <c r="B1877">
        <f>_xlfn.IFNA(VLOOKUP("failed",Sheet1!F1877:L1877,7,0),"")</f>
        <v>3</v>
      </c>
    </row>
    <row r="1878" spans="1:2" x14ac:dyDescent="0.25">
      <c r="A1878" t="str">
        <f>_xlfn.IFNA(VLOOKUP("successful",Sheet1!F1878:L1878,7,0),"")</f>
        <v/>
      </c>
      <c r="B1878">
        <f>_xlfn.IFNA(VLOOKUP("failed",Sheet1!F1878:L1878,7,0),"")</f>
        <v>0</v>
      </c>
    </row>
    <row r="1879" spans="1:2" x14ac:dyDescent="0.25">
      <c r="A1879" t="str">
        <f>_xlfn.IFNA(VLOOKUP("successful",Sheet1!F1879:L1879,7,0),"")</f>
        <v/>
      </c>
      <c r="B1879">
        <f>_xlfn.IFNA(VLOOKUP("failed",Sheet1!F1879:L1879,7,0),"")</f>
        <v>0</v>
      </c>
    </row>
    <row r="1880" spans="1:2" x14ac:dyDescent="0.25">
      <c r="A1880" t="str">
        <f>_xlfn.IFNA(VLOOKUP("successful",Sheet1!F1880:L1880,7,0),"")</f>
        <v/>
      </c>
      <c r="B1880">
        <f>_xlfn.IFNA(VLOOKUP("failed",Sheet1!F1880:L1880,7,0),"")</f>
        <v>0</v>
      </c>
    </row>
    <row r="1881" spans="1:2" x14ac:dyDescent="0.25">
      <c r="A1881" t="str">
        <f>_xlfn.IFNA(VLOOKUP("successful",Sheet1!F1881:L1881,7,0),"")</f>
        <v/>
      </c>
      <c r="B1881">
        <f>_xlfn.IFNA(VLOOKUP("failed",Sheet1!F1881:L1881,7,0),"")</f>
        <v>2</v>
      </c>
    </row>
    <row r="1882" spans="1:2" x14ac:dyDescent="0.25">
      <c r="A1882" t="str">
        <f>_xlfn.IFNA(VLOOKUP("successful",Sheet1!F1882:L1882,7,0),"")</f>
        <v/>
      </c>
      <c r="B1882">
        <f>_xlfn.IFNA(VLOOKUP("failed",Sheet1!F1882:L1882,7,0),"")</f>
        <v>24</v>
      </c>
    </row>
    <row r="1883" spans="1:2" x14ac:dyDescent="0.25">
      <c r="A1883">
        <f>_xlfn.IFNA(VLOOKUP("successful",Sheet1!F1883:L1883,7,0),"")</f>
        <v>70</v>
      </c>
      <c r="B1883" t="str">
        <f>_xlfn.IFNA(VLOOKUP("failed",Sheet1!F1883:L1883,7,0),"")</f>
        <v/>
      </c>
    </row>
    <row r="1884" spans="1:2" x14ac:dyDescent="0.25">
      <c r="A1884">
        <f>_xlfn.IFNA(VLOOKUP("successful",Sheet1!F1884:L1884,7,0),"")</f>
        <v>81</v>
      </c>
      <c r="B1884" t="str">
        <f>_xlfn.IFNA(VLOOKUP("failed",Sheet1!F1884:L1884,7,0),"")</f>
        <v/>
      </c>
    </row>
    <row r="1885" spans="1:2" x14ac:dyDescent="0.25">
      <c r="A1885">
        <f>_xlfn.IFNA(VLOOKUP("successful",Sheet1!F1885:L1885,7,0),"")</f>
        <v>32</v>
      </c>
      <c r="B1885" t="str">
        <f>_xlfn.IFNA(VLOOKUP("failed",Sheet1!F1885:L1885,7,0),"")</f>
        <v/>
      </c>
    </row>
    <row r="1886" spans="1:2" x14ac:dyDescent="0.25">
      <c r="A1886">
        <f>_xlfn.IFNA(VLOOKUP("successful",Sheet1!F1886:L1886,7,0),"")</f>
        <v>26</v>
      </c>
      <c r="B1886" t="str">
        <f>_xlfn.IFNA(VLOOKUP("failed",Sheet1!F1886:L1886,7,0),"")</f>
        <v/>
      </c>
    </row>
    <row r="1887" spans="1:2" x14ac:dyDescent="0.25">
      <c r="A1887">
        <f>_xlfn.IFNA(VLOOKUP("successful",Sheet1!F1887:L1887,7,0),"")</f>
        <v>105</v>
      </c>
      <c r="B1887" t="str">
        <f>_xlfn.IFNA(VLOOKUP("failed",Sheet1!F1887:L1887,7,0),"")</f>
        <v/>
      </c>
    </row>
    <row r="1888" spans="1:2" x14ac:dyDescent="0.25">
      <c r="A1888">
        <f>_xlfn.IFNA(VLOOKUP("successful",Sheet1!F1888:L1888,7,0),"")</f>
        <v>29</v>
      </c>
      <c r="B1888" t="str">
        <f>_xlfn.IFNA(VLOOKUP("failed",Sheet1!F1888:L1888,7,0),"")</f>
        <v/>
      </c>
    </row>
    <row r="1889" spans="1:2" x14ac:dyDescent="0.25">
      <c r="A1889">
        <f>_xlfn.IFNA(VLOOKUP("successful",Sheet1!F1889:L1889,7,0),"")</f>
        <v>8</v>
      </c>
      <c r="B1889" t="str">
        <f>_xlfn.IFNA(VLOOKUP("failed",Sheet1!F1889:L1889,7,0),"")</f>
        <v/>
      </c>
    </row>
    <row r="1890" spans="1:2" x14ac:dyDescent="0.25">
      <c r="A1890">
        <f>_xlfn.IFNA(VLOOKUP("successful",Sheet1!F1890:L1890,7,0),"")</f>
        <v>89</v>
      </c>
      <c r="B1890" t="str">
        <f>_xlfn.IFNA(VLOOKUP("failed",Sheet1!F1890:L1890,7,0),"")</f>
        <v/>
      </c>
    </row>
    <row r="1891" spans="1:2" x14ac:dyDescent="0.25">
      <c r="A1891">
        <f>_xlfn.IFNA(VLOOKUP("successful",Sheet1!F1891:L1891,7,0),"")</f>
        <v>44</v>
      </c>
      <c r="B1891" t="str">
        <f>_xlfn.IFNA(VLOOKUP("failed",Sheet1!F1891:L1891,7,0),"")</f>
        <v/>
      </c>
    </row>
    <row r="1892" spans="1:2" x14ac:dyDescent="0.25">
      <c r="A1892">
        <f>_xlfn.IFNA(VLOOKUP("successful",Sheet1!F1892:L1892,7,0),"")</f>
        <v>246</v>
      </c>
      <c r="B1892" t="str">
        <f>_xlfn.IFNA(VLOOKUP("failed",Sheet1!F1892:L1892,7,0),"")</f>
        <v/>
      </c>
    </row>
    <row r="1893" spans="1:2" x14ac:dyDescent="0.25">
      <c r="A1893">
        <f>_xlfn.IFNA(VLOOKUP("successful",Sheet1!F1893:L1893,7,0),"")</f>
        <v>120</v>
      </c>
      <c r="B1893" t="str">
        <f>_xlfn.IFNA(VLOOKUP("failed",Sheet1!F1893:L1893,7,0),"")</f>
        <v/>
      </c>
    </row>
    <row r="1894" spans="1:2" x14ac:dyDescent="0.25">
      <c r="A1894">
        <f>_xlfn.IFNA(VLOOKUP("successful",Sheet1!F1894:L1894,7,0),"")</f>
        <v>26</v>
      </c>
      <c r="B1894" t="str">
        <f>_xlfn.IFNA(VLOOKUP("failed",Sheet1!F1894:L1894,7,0),"")</f>
        <v/>
      </c>
    </row>
    <row r="1895" spans="1:2" x14ac:dyDescent="0.25">
      <c r="A1895">
        <f>_xlfn.IFNA(VLOOKUP("successful",Sheet1!F1895:L1895,7,0),"")</f>
        <v>45</v>
      </c>
      <c r="B1895" t="str">
        <f>_xlfn.IFNA(VLOOKUP("failed",Sheet1!F1895:L1895,7,0),"")</f>
        <v/>
      </c>
    </row>
    <row r="1896" spans="1:2" x14ac:dyDescent="0.25">
      <c r="A1896">
        <f>_xlfn.IFNA(VLOOKUP("successful",Sheet1!F1896:L1896,7,0),"")</f>
        <v>20</v>
      </c>
      <c r="B1896" t="str">
        <f>_xlfn.IFNA(VLOOKUP("failed",Sheet1!F1896:L1896,7,0),"")</f>
        <v/>
      </c>
    </row>
    <row r="1897" spans="1:2" x14ac:dyDescent="0.25">
      <c r="A1897">
        <f>_xlfn.IFNA(VLOOKUP("successful",Sheet1!F1897:L1897,7,0),"")</f>
        <v>47</v>
      </c>
      <c r="B1897" t="str">
        <f>_xlfn.IFNA(VLOOKUP("failed",Sheet1!F1897:L1897,7,0),"")</f>
        <v/>
      </c>
    </row>
    <row r="1898" spans="1:2" x14ac:dyDescent="0.25">
      <c r="A1898">
        <f>_xlfn.IFNA(VLOOKUP("successful",Sheet1!F1898:L1898,7,0),"")</f>
        <v>13</v>
      </c>
      <c r="B1898" t="str">
        <f>_xlfn.IFNA(VLOOKUP("failed",Sheet1!F1898:L1898,7,0),"")</f>
        <v/>
      </c>
    </row>
    <row r="1899" spans="1:2" x14ac:dyDescent="0.25">
      <c r="A1899">
        <f>_xlfn.IFNA(VLOOKUP("successful",Sheet1!F1899:L1899,7,0),"")</f>
        <v>183</v>
      </c>
      <c r="B1899" t="str">
        <f>_xlfn.IFNA(VLOOKUP("failed",Sheet1!F1899:L1899,7,0),"")</f>
        <v/>
      </c>
    </row>
    <row r="1900" spans="1:2" x14ac:dyDescent="0.25">
      <c r="A1900">
        <f>_xlfn.IFNA(VLOOKUP("successful",Sheet1!F1900:L1900,7,0),"")</f>
        <v>21</v>
      </c>
      <c r="B1900" t="str">
        <f>_xlfn.IFNA(VLOOKUP("failed",Sheet1!F1900:L1900,7,0),"")</f>
        <v/>
      </c>
    </row>
    <row r="1901" spans="1:2" x14ac:dyDescent="0.25">
      <c r="A1901">
        <f>_xlfn.IFNA(VLOOKUP("successful",Sheet1!F1901:L1901,7,0),"")</f>
        <v>42</v>
      </c>
      <c r="B1901" t="str">
        <f>_xlfn.IFNA(VLOOKUP("failed",Sheet1!F1901:L1901,7,0),"")</f>
        <v/>
      </c>
    </row>
    <row r="1902" spans="1:2" x14ac:dyDescent="0.25">
      <c r="A1902">
        <f>_xlfn.IFNA(VLOOKUP("successful",Sheet1!F1902:L1902,7,0),"")</f>
        <v>54</v>
      </c>
      <c r="B1902" t="str">
        <f>_xlfn.IFNA(VLOOKUP("failed",Sheet1!F1902:L1902,7,0),"")</f>
        <v/>
      </c>
    </row>
    <row r="1903" spans="1:2" x14ac:dyDescent="0.25">
      <c r="A1903" t="str">
        <f>_xlfn.IFNA(VLOOKUP("successful",Sheet1!F1903:L1903,7,0),"")</f>
        <v/>
      </c>
      <c r="B1903">
        <f>_xlfn.IFNA(VLOOKUP("failed",Sheet1!F1903:L1903,7,0),"")</f>
        <v>25</v>
      </c>
    </row>
    <row r="1904" spans="1:2" x14ac:dyDescent="0.25">
      <c r="A1904" t="str">
        <f>_xlfn.IFNA(VLOOKUP("successful",Sheet1!F1904:L1904,7,0),"")</f>
        <v/>
      </c>
      <c r="B1904">
        <f>_xlfn.IFNA(VLOOKUP("failed",Sheet1!F1904:L1904,7,0),"")</f>
        <v>3</v>
      </c>
    </row>
    <row r="1905" spans="1:2" x14ac:dyDescent="0.25">
      <c r="A1905" t="str">
        <f>_xlfn.IFNA(VLOOKUP("successful",Sheet1!F1905:L1905,7,0),"")</f>
        <v/>
      </c>
      <c r="B1905">
        <f>_xlfn.IFNA(VLOOKUP("failed",Sheet1!F1905:L1905,7,0),"")</f>
        <v>41</v>
      </c>
    </row>
    <row r="1906" spans="1:2" x14ac:dyDescent="0.25">
      <c r="A1906" t="str">
        <f>_xlfn.IFNA(VLOOKUP("successful",Sheet1!F1906:L1906,7,0),"")</f>
        <v/>
      </c>
      <c r="B1906">
        <f>_xlfn.IFNA(VLOOKUP("failed",Sheet1!F1906:L1906,7,0),"")</f>
        <v>2</v>
      </c>
    </row>
    <row r="1907" spans="1:2" x14ac:dyDescent="0.25">
      <c r="A1907" t="str">
        <f>_xlfn.IFNA(VLOOKUP("successful",Sheet1!F1907:L1907,7,0),"")</f>
        <v/>
      </c>
      <c r="B1907">
        <f>_xlfn.IFNA(VLOOKUP("failed",Sheet1!F1907:L1907,7,0),"")</f>
        <v>4</v>
      </c>
    </row>
    <row r="1908" spans="1:2" x14ac:dyDescent="0.25">
      <c r="A1908" t="str">
        <f>_xlfn.IFNA(VLOOKUP("successful",Sheet1!F1908:L1908,7,0),"")</f>
        <v/>
      </c>
      <c r="B1908">
        <f>_xlfn.IFNA(VLOOKUP("failed",Sheet1!F1908:L1908,7,0),"")</f>
        <v>99</v>
      </c>
    </row>
    <row r="1909" spans="1:2" x14ac:dyDescent="0.25">
      <c r="A1909" t="str">
        <f>_xlfn.IFNA(VLOOKUP("successful",Sheet1!F1909:L1909,7,0),"")</f>
        <v/>
      </c>
      <c r="B1909">
        <f>_xlfn.IFNA(VLOOKUP("failed",Sheet1!F1909:L1909,7,0),"")</f>
        <v>4</v>
      </c>
    </row>
    <row r="1910" spans="1:2" x14ac:dyDescent="0.25">
      <c r="A1910" t="str">
        <f>_xlfn.IFNA(VLOOKUP("successful",Sheet1!F1910:L1910,7,0),"")</f>
        <v/>
      </c>
      <c r="B1910">
        <f>_xlfn.IFNA(VLOOKUP("failed",Sheet1!F1910:L1910,7,0),"")</f>
        <v>4</v>
      </c>
    </row>
    <row r="1911" spans="1:2" x14ac:dyDescent="0.25">
      <c r="A1911" t="str">
        <f>_xlfn.IFNA(VLOOKUP("successful",Sheet1!F1911:L1911,7,0),"")</f>
        <v/>
      </c>
      <c r="B1911">
        <f>_xlfn.IFNA(VLOOKUP("failed",Sheet1!F1911:L1911,7,0),"")</f>
        <v>38</v>
      </c>
    </row>
    <row r="1912" spans="1:2" x14ac:dyDescent="0.25">
      <c r="A1912" t="str">
        <f>_xlfn.IFNA(VLOOKUP("successful",Sheet1!F1912:L1912,7,0),"")</f>
        <v/>
      </c>
      <c r="B1912">
        <f>_xlfn.IFNA(VLOOKUP("failed",Sheet1!F1912:L1912,7,0),"")</f>
        <v>285</v>
      </c>
    </row>
    <row r="1913" spans="1:2" x14ac:dyDescent="0.25">
      <c r="A1913" t="str">
        <f>_xlfn.IFNA(VLOOKUP("successful",Sheet1!F1913:L1913,7,0),"")</f>
        <v/>
      </c>
      <c r="B1913">
        <f>_xlfn.IFNA(VLOOKUP("failed",Sheet1!F1913:L1913,7,0),"")</f>
        <v>1</v>
      </c>
    </row>
    <row r="1914" spans="1:2" x14ac:dyDescent="0.25">
      <c r="A1914" t="str">
        <f>_xlfn.IFNA(VLOOKUP("successful",Sheet1!F1914:L1914,7,0),"")</f>
        <v/>
      </c>
      <c r="B1914">
        <f>_xlfn.IFNA(VLOOKUP("failed",Sheet1!F1914:L1914,7,0),"")</f>
        <v>42</v>
      </c>
    </row>
    <row r="1915" spans="1:2" x14ac:dyDescent="0.25">
      <c r="A1915" t="str">
        <f>_xlfn.IFNA(VLOOKUP("successful",Sheet1!F1915:L1915,7,0),"")</f>
        <v/>
      </c>
      <c r="B1915">
        <f>_xlfn.IFNA(VLOOKUP("failed",Sheet1!F1915:L1915,7,0),"")</f>
        <v>26</v>
      </c>
    </row>
    <row r="1916" spans="1:2" x14ac:dyDescent="0.25">
      <c r="A1916" t="str">
        <f>_xlfn.IFNA(VLOOKUP("successful",Sheet1!F1916:L1916,7,0),"")</f>
        <v/>
      </c>
      <c r="B1916">
        <f>_xlfn.IFNA(VLOOKUP("failed",Sheet1!F1916:L1916,7,0),"")</f>
        <v>2</v>
      </c>
    </row>
    <row r="1917" spans="1:2" x14ac:dyDescent="0.25">
      <c r="A1917" t="str">
        <f>_xlfn.IFNA(VLOOKUP("successful",Sheet1!F1917:L1917,7,0),"")</f>
        <v/>
      </c>
      <c r="B1917">
        <f>_xlfn.IFNA(VLOOKUP("failed",Sheet1!F1917:L1917,7,0),"")</f>
        <v>4</v>
      </c>
    </row>
    <row r="1918" spans="1:2" x14ac:dyDescent="0.25">
      <c r="A1918" t="str">
        <f>_xlfn.IFNA(VLOOKUP("successful",Sheet1!F1918:L1918,7,0),"")</f>
        <v/>
      </c>
      <c r="B1918">
        <f>_xlfn.IFNA(VLOOKUP("failed",Sheet1!F1918:L1918,7,0),"")</f>
        <v>6</v>
      </c>
    </row>
    <row r="1919" spans="1:2" x14ac:dyDescent="0.25">
      <c r="A1919" t="str">
        <f>_xlfn.IFNA(VLOOKUP("successful",Sheet1!F1919:L1919,7,0),"")</f>
        <v/>
      </c>
      <c r="B1919">
        <f>_xlfn.IFNA(VLOOKUP("failed",Sheet1!F1919:L1919,7,0),"")</f>
        <v>70</v>
      </c>
    </row>
    <row r="1920" spans="1:2" x14ac:dyDescent="0.25">
      <c r="A1920" t="str">
        <f>_xlfn.IFNA(VLOOKUP("successful",Sheet1!F1920:L1920,7,0),"")</f>
        <v/>
      </c>
      <c r="B1920">
        <f>_xlfn.IFNA(VLOOKUP("failed",Sheet1!F1920:L1920,7,0),"")</f>
        <v>9</v>
      </c>
    </row>
    <row r="1921" spans="1:2" x14ac:dyDescent="0.25">
      <c r="A1921" t="str">
        <f>_xlfn.IFNA(VLOOKUP("successful",Sheet1!F1921:L1921,7,0),"")</f>
        <v/>
      </c>
      <c r="B1921">
        <f>_xlfn.IFNA(VLOOKUP("failed",Sheet1!F1921:L1921,7,0),"")</f>
        <v>8</v>
      </c>
    </row>
    <row r="1922" spans="1:2" x14ac:dyDescent="0.25">
      <c r="A1922" t="str">
        <f>_xlfn.IFNA(VLOOKUP("successful",Sheet1!F1922:L1922,7,0),"")</f>
        <v/>
      </c>
      <c r="B1922">
        <f>_xlfn.IFNA(VLOOKUP("failed",Sheet1!F1922:L1922,7,0),"")</f>
        <v>105</v>
      </c>
    </row>
    <row r="1923" spans="1:2" x14ac:dyDescent="0.25">
      <c r="A1923">
        <f>_xlfn.IFNA(VLOOKUP("successful",Sheet1!F1923:L1923,7,0),"")</f>
        <v>38</v>
      </c>
      <c r="B1923" t="str">
        <f>_xlfn.IFNA(VLOOKUP("failed",Sheet1!F1923:L1923,7,0),"")</f>
        <v/>
      </c>
    </row>
    <row r="1924" spans="1:2" x14ac:dyDescent="0.25">
      <c r="A1924">
        <f>_xlfn.IFNA(VLOOKUP("successful",Sheet1!F1924:L1924,7,0),"")</f>
        <v>64</v>
      </c>
      <c r="B1924" t="str">
        <f>_xlfn.IFNA(VLOOKUP("failed",Sheet1!F1924:L1924,7,0),"")</f>
        <v/>
      </c>
    </row>
    <row r="1925" spans="1:2" x14ac:dyDescent="0.25">
      <c r="A1925">
        <f>_xlfn.IFNA(VLOOKUP("successful",Sheet1!F1925:L1925,7,0),"")</f>
        <v>13</v>
      </c>
      <c r="B1925" t="str">
        <f>_xlfn.IFNA(VLOOKUP("failed",Sheet1!F1925:L1925,7,0),"")</f>
        <v/>
      </c>
    </row>
    <row r="1926" spans="1:2" x14ac:dyDescent="0.25">
      <c r="A1926">
        <f>_xlfn.IFNA(VLOOKUP("successful",Sheet1!F1926:L1926,7,0),"")</f>
        <v>33</v>
      </c>
      <c r="B1926" t="str">
        <f>_xlfn.IFNA(VLOOKUP("failed",Sheet1!F1926:L1926,7,0),"")</f>
        <v/>
      </c>
    </row>
    <row r="1927" spans="1:2" x14ac:dyDescent="0.25">
      <c r="A1927">
        <f>_xlfn.IFNA(VLOOKUP("successful",Sheet1!F1927:L1927,7,0),"")</f>
        <v>52</v>
      </c>
      <c r="B1927" t="str">
        <f>_xlfn.IFNA(VLOOKUP("failed",Sheet1!F1927:L1927,7,0),"")</f>
        <v/>
      </c>
    </row>
    <row r="1928" spans="1:2" x14ac:dyDescent="0.25">
      <c r="A1928">
        <f>_xlfn.IFNA(VLOOKUP("successful",Sheet1!F1928:L1928,7,0),"")</f>
        <v>107</v>
      </c>
      <c r="B1928" t="str">
        <f>_xlfn.IFNA(VLOOKUP("failed",Sheet1!F1928:L1928,7,0),"")</f>
        <v/>
      </c>
    </row>
    <row r="1929" spans="1:2" x14ac:dyDescent="0.25">
      <c r="A1929">
        <f>_xlfn.IFNA(VLOOKUP("successful",Sheet1!F1929:L1929,7,0),"")</f>
        <v>11</v>
      </c>
      <c r="B1929" t="str">
        <f>_xlfn.IFNA(VLOOKUP("failed",Sheet1!F1929:L1929,7,0),"")</f>
        <v/>
      </c>
    </row>
    <row r="1930" spans="1:2" x14ac:dyDescent="0.25">
      <c r="A1930">
        <f>_xlfn.IFNA(VLOOKUP("successful",Sheet1!F1930:L1930,7,0),"")</f>
        <v>34</v>
      </c>
      <c r="B1930" t="str">
        <f>_xlfn.IFNA(VLOOKUP("failed",Sheet1!F1930:L1930,7,0),"")</f>
        <v/>
      </c>
    </row>
    <row r="1931" spans="1:2" x14ac:dyDescent="0.25">
      <c r="A1931">
        <f>_xlfn.IFNA(VLOOKUP("successful",Sheet1!F1931:L1931,7,0),"")</f>
        <v>75</v>
      </c>
      <c r="B1931" t="str">
        <f>_xlfn.IFNA(VLOOKUP("failed",Sheet1!F1931:L1931,7,0),"")</f>
        <v/>
      </c>
    </row>
    <row r="1932" spans="1:2" x14ac:dyDescent="0.25">
      <c r="A1932">
        <f>_xlfn.IFNA(VLOOKUP("successful",Sheet1!F1932:L1932,7,0),"")</f>
        <v>26</v>
      </c>
      <c r="B1932" t="str">
        <f>_xlfn.IFNA(VLOOKUP("failed",Sheet1!F1932:L1932,7,0),"")</f>
        <v/>
      </c>
    </row>
    <row r="1933" spans="1:2" x14ac:dyDescent="0.25">
      <c r="A1933">
        <f>_xlfn.IFNA(VLOOKUP("successful",Sheet1!F1933:L1933,7,0),"")</f>
        <v>50</v>
      </c>
      <c r="B1933" t="str">
        <f>_xlfn.IFNA(VLOOKUP("failed",Sheet1!F1933:L1933,7,0),"")</f>
        <v/>
      </c>
    </row>
    <row r="1934" spans="1:2" x14ac:dyDescent="0.25">
      <c r="A1934">
        <f>_xlfn.IFNA(VLOOKUP("successful",Sheet1!F1934:L1934,7,0),"")</f>
        <v>80</v>
      </c>
      <c r="B1934" t="str">
        <f>_xlfn.IFNA(VLOOKUP("failed",Sheet1!F1934:L1934,7,0),"")</f>
        <v/>
      </c>
    </row>
    <row r="1935" spans="1:2" x14ac:dyDescent="0.25">
      <c r="A1935">
        <f>_xlfn.IFNA(VLOOKUP("successful",Sheet1!F1935:L1935,7,0),"")</f>
        <v>110</v>
      </c>
      <c r="B1935" t="str">
        <f>_xlfn.IFNA(VLOOKUP("failed",Sheet1!F1935:L1935,7,0),"")</f>
        <v/>
      </c>
    </row>
    <row r="1936" spans="1:2" x14ac:dyDescent="0.25">
      <c r="A1936">
        <f>_xlfn.IFNA(VLOOKUP("successful",Sheet1!F1936:L1936,7,0),"")</f>
        <v>77</v>
      </c>
      <c r="B1936" t="str">
        <f>_xlfn.IFNA(VLOOKUP("failed",Sheet1!F1936:L1936,7,0),"")</f>
        <v/>
      </c>
    </row>
    <row r="1937" spans="1:2" x14ac:dyDescent="0.25">
      <c r="A1937">
        <f>_xlfn.IFNA(VLOOKUP("successful",Sheet1!F1937:L1937,7,0),"")</f>
        <v>50</v>
      </c>
      <c r="B1937" t="str">
        <f>_xlfn.IFNA(VLOOKUP("failed",Sheet1!F1937:L1937,7,0),"")</f>
        <v/>
      </c>
    </row>
    <row r="1938" spans="1:2" x14ac:dyDescent="0.25">
      <c r="A1938">
        <f>_xlfn.IFNA(VLOOKUP("successful",Sheet1!F1938:L1938,7,0),"")</f>
        <v>145</v>
      </c>
      <c r="B1938" t="str">
        <f>_xlfn.IFNA(VLOOKUP("failed",Sheet1!F1938:L1938,7,0),"")</f>
        <v/>
      </c>
    </row>
    <row r="1939" spans="1:2" x14ac:dyDescent="0.25">
      <c r="A1939">
        <f>_xlfn.IFNA(VLOOKUP("successful",Sheet1!F1939:L1939,7,0),"")</f>
        <v>29</v>
      </c>
      <c r="B1939" t="str">
        <f>_xlfn.IFNA(VLOOKUP("failed",Sheet1!F1939:L1939,7,0),"")</f>
        <v/>
      </c>
    </row>
    <row r="1940" spans="1:2" x14ac:dyDescent="0.25">
      <c r="A1940">
        <f>_xlfn.IFNA(VLOOKUP("successful",Sheet1!F1940:L1940,7,0),"")</f>
        <v>114</v>
      </c>
      <c r="B1940" t="str">
        <f>_xlfn.IFNA(VLOOKUP("failed",Sheet1!F1940:L1940,7,0),"")</f>
        <v/>
      </c>
    </row>
    <row r="1941" spans="1:2" x14ac:dyDescent="0.25">
      <c r="A1941">
        <f>_xlfn.IFNA(VLOOKUP("successful",Sheet1!F1941:L1941,7,0),"")</f>
        <v>96</v>
      </c>
      <c r="B1941" t="str">
        <f>_xlfn.IFNA(VLOOKUP("failed",Sheet1!F1941:L1941,7,0),"")</f>
        <v/>
      </c>
    </row>
    <row r="1942" spans="1:2" x14ac:dyDescent="0.25">
      <c r="A1942">
        <f>_xlfn.IFNA(VLOOKUP("successful",Sheet1!F1942:L1942,7,0),"")</f>
        <v>31</v>
      </c>
      <c r="B1942" t="str">
        <f>_xlfn.IFNA(VLOOKUP("failed",Sheet1!F1942:L1942,7,0),"")</f>
        <v/>
      </c>
    </row>
    <row r="1943" spans="1:2" x14ac:dyDescent="0.25">
      <c r="A1943">
        <f>_xlfn.IFNA(VLOOKUP("successful",Sheet1!F1943:L1943,7,0),"")</f>
        <v>4883</v>
      </c>
      <c r="B1943" t="str">
        <f>_xlfn.IFNA(VLOOKUP("failed",Sheet1!F1943:L1943,7,0),"")</f>
        <v/>
      </c>
    </row>
    <row r="1944" spans="1:2" x14ac:dyDescent="0.25">
      <c r="A1944">
        <f>_xlfn.IFNA(VLOOKUP("successful",Sheet1!F1944:L1944,7,0),"")</f>
        <v>95</v>
      </c>
      <c r="B1944" t="str">
        <f>_xlfn.IFNA(VLOOKUP("failed",Sheet1!F1944:L1944,7,0),"")</f>
        <v/>
      </c>
    </row>
    <row r="1945" spans="1:2" x14ac:dyDescent="0.25">
      <c r="A1945">
        <f>_xlfn.IFNA(VLOOKUP("successful",Sheet1!F1945:L1945,7,0),"")</f>
        <v>2478</v>
      </c>
      <c r="B1945" t="str">
        <f>_xlfn.IFNA(VLOOKUP("failed",Sheet1!F1945:L1945,7,0),"")</f>
        <v/>
      </c>
    </row>
    <row r="1946" spans="1:2" x14ac:dyDescent="0.25">
      <c r="A1946">
        <f>_xlfn.IFNA(VLOOKUP("successful",Sheet1!F1946:L1946,7,0),"")</f>
        <v>1789</v>
      </c>
      <c r="B1946" t="str">
        <f>_xlfn.IFNA(VLOOKUP("failed",Sheet1!F1946:L1946,7,0),"")</f>
        <v/>
      </c>
    </row>
    <row r="1947" spans="1:2" x14ac:dyDescent="0.25">
      <c r="A1947">
        <f>_xlfn.IFNA(VLOOKUP("successful",Sheet1!F1947:L1947,7,0),"")</f>
        <v>680</v>
      </c>
      <c r="B1947" t="str">
        <f>_xlfn.IFNA(VLOOKUP("failed",Sheet1!F1947:L1947,7,0),"")</f>
        <v/>
      </c>
    </row>
    <row r="1948" spans="1:2" x14ac:dyDescent="0.25">
      <c r="A1948">
        <f>_xlfn.IFNA(VLOOKUP("successful",Sheet1!F1948:L1948,7,0),"")</f>
        <v>70</v>
      </c>
      <c r="B1948" t="str">
        <f>_xlfn.IFNA(VLOOKUP("failed",Sheet1!F1948:L1948,7,0),"")</f>
        <v/>
      </c>
    </row>
    <row r="1949" spans="1:2" x14ac:dyDescent="0.25">
      <c r="A1949">
        <f>_xlfn.IFNA(VLOOKUP("successful",Sheet1!F1949:L1949,7,0),"")</f>
        <v>23</v>
      </c>
      <c r="B1949" t="str">
        <f>_xlfn.IFNA(VLOOKUP("failed",Sheet1!F1949:L1949,7,0),"")</f>
        <v/>
      </c>
    </row>
    <row r="1950" spans="1:2" x14ac:dyDescent="0.25">
      <c r="A1950">
        <f>_xlfn.IFNA(VLOOKUP("successful",Sheet1!F1950:L1950,7,0),"")</f>
        <v>4245</v>
      </c>
      <c r="B1950" t="str">
        <f>_xlfn.IFNA(VLOOKUP("failed",Sheet1!F1950:L1950,7,0),"")</f>
        <v/>
      </c>
    </row>
    <row r="1951" spans="1:2" x14ac:dyDescent="0.25">
      <c r="A1951">
        <f>_xlfn.IFNA(VLOOKUP("successful",Sheet1!F1951:L1951,7,0),"")</f>
        <v>943</v>
      </c>
      <c r="B1951" t="str">
        <f>_xlfn.IFNA(VLOOKUP("failed",Sheet1!F1951:L1951,7,0),"")</f>
        <v/>
      </c>
    </row>
    <row r="1952" spans="1:2" x14ac:dyDescent="0.25">
      <c r="A1952">
        <f>_xlfn.IFNA(VLOOKUP("successful",Sheet1!F1952:L1952,7,0),"")</f>
        <v>1876</v>
      </c>
      <c r="B1952" t="str">
        <f>_xlfn.IFNA(VLOOKUP("failed",Sheet1!F1952:L1952,7,0),"")</f>
        <v/>
      </c>
    </row>
    <row r="1953" spans="1:2" x14ac:dyDescent="0.25">
      <c r="A1953">
        <f>_xlfn.IFNA(VLOOKUP("successful",Sheet1!F1953:L1953,7,0),"")</f>
        <v>834</v>
      </c>
      <c r="B1953" t="str">
        <f>_xlfn.IFNA(VLOOKUP("failed",Sheet1!F1953:L1953,7,0),"")</f>
        <v/>
      </c>
    </row>
    <row r="1954" spans="1:2" x14ac:dyDescent="0.25">
      <c r="A1954">
        <f>_xlfn.IFNA(VLOOKUP("successful",Sheet1!F1954:L1954,7,0),"")</f>
        <v>682</v>
      </c>
      <c r="B1954" t="str">
        <f>_xlfn.IFNA(VLOOKUP("failed",Sheet1!F1954:L1954,7,0),"")</f>
        <v/>
      </c>
    </row>
    <row r="1955" spans="1:2" x14ac:dyDescent="0.25">
      <c r="A1955">
        <f>_xlfn.IFNA(VLOOKUP("successful",Sheet1!F1955:L1955,7,0),"")</f>
        <v>147</v>
      </c>
      <c r="B1955" t="str">
        <f>_xlfn.IFNA(VLOOKUP("failed",Sheet1!F1955:L1955,7,0),"")</f>
        <v/>
      </c>
    </row>
    <row r="1956" spans="1:2" x14ac:dyDescent="0.25">
      <c r="A1956">
        <f>_xlfn.IFNA(VLOOKUP("successful",Sheet1!F1956:L1956,7,0),"")</f>
        <v>415</v>
      </c>
      <c r="B1956" t="str">
        <f>_xlfn.IFNA(VLOOKUP("failed",Sheet1!F1956:L1956,7,0),"")</f>
        <v/>
      </c>
    </row>
    <row r="1957" spans="1:2" x14ac:dyDescent="0.25">
      <c r="A1957">
        <f>_xlfn.IFNA(VLOOKUP("successful",Sheet1!F1957:L1957,7,0),"")</f>
        <v>290</v>
      </c>
      <c r="B1957" t="str">
        <f>_xlfn.IFNA(VLOOKUP("failed",Sheet1!F1957:L1957,7,0),"")</f>
        <v/>
      </c>
    </row>
    <row r="1958" spans="1:2" x14ac:dyDescent="0.25">
      <c r="A1958">
        <f>_xlfn.IFNA(VLOOKUP("successful",Sheet1!F1958:L1958,7,0),"")</f>
        <v>365</v>
      </c>
      <c r="B1958" t="str">
        <f>_xlfn.IFNA(VLOOKUP("failed",Sheet1!F1958:L1958,7,0),"")</f>
        <v/>
      </c>
    </row>
    <row r="1959" spans="1:2" x14ac:dyDescent="0.25">
      <c r="A1959">
        <f>_xlfn.IFNA(VLOOKUP("successful",Sheet1!F1959:L1959,7,0),"")</f>
        <v>660</v>
      </c>
      <c r="B1959" t="str">
        <f>_xlfn.IFNA(VLOOKUP("failed",Sheet1!F1959:L1959,7,0),"")</f>
        <v/>
      </c>
    </row>
    <row r="1960" spans="1:2" x14ac:dyDescent="0.25">
      <c r="A1960">
        <f>_xlfn.IFNA(VLOOKUP("successful",Sheet1!F1960:L1960,7,0),"")</f>
        <v>1356</v>
      </c>
      <c r="B1960" t="str">
        <f>_xlfn.IFNA(VLOOKUP("failed",Sheet1!F1960:L1960,7,0),"")</f>
        <v/>
      </c>
    </row>
    <row r="1961" spans="1:2" x14ac:dyDescent="0.25">
      <c r="A1961">
        <f>_xlfn.IFNA(VLOOKUP("successful",Sheet1!F1961:L1961,7,0),"")</f>
        <v>424</v>
      </c>
      <c r="B1961" t="str">
        <f>_xlfn.IFNA(VLOOKUP("failed",Sheet1!F1961:L1961,7,0),"")</f>
        <v/>
      </c>
    </row>
    <row r="1962" spans="1:2" x14ac:dyDescent="0.25">
      <c r="A1962">
        <f>_xlfn.IFNA(VLOOKUP("successful",Sheet1!F1962:L1962,7,0),"")</f>
        <v>33</v>
      </c>
      <c r="B1962" t="str">
        <f>_xlfn.IFNA(VLOOKUP("failed",Sheet1!F1962:L1962,7,0),"")</f>
        <v/>
      </c>
    </row>
    <row r="1963" spans="1:2" x14ac:dyDescent="0.25">
      <c r="A1963">
        <f>_xlfn.IFNA(VLOOKUP("successful",Sheet1!F1963:L1963,7,0),"")</f>
        <v>1633</v>
      </c>
      <c r="B1963" t="str">
        <f>_xlfn.IFNA(VLOOKUP("failed",Sheet1!F1963:L1963,7,0),"")</f>
        <v/>
      </c>
    </row>
    <row r="1964" spans="1:2" x14ac:dyDescent="0.25">
      <c r="A1964">
        <f>_xlfn.IFNA(VLOOKUP("successful",Sheet1!F1964:L1964,7,0),"")</f>
        <v>306</v>
      </c>
      <c r="B1964" t="str">
        <f>_xlfn.IFNA(VLOOKUP("failed",Sheet1!F1964:L1964,7,0),"")</f>
        <v/>
      </c>
    </row>
    <row r="1965" spans="1:2" x14ac:dyDescent="0.25">
      <c r="A1965">
        <f>_xlfn.IFNA(VLOOKUP("successful",Sheet1!F1965:L1965,7,0),"")</f>
        <v>205</v>
      </c>
      <c r="B1965" t="str">
        <f>_xlfn.IFNA(VLOOKUP("failed",Sheet1!F1965:L1965,7,0),"")</f>
        <v/>
      </c>
    </row>
    <row r="1966" spans="1:2" x14ac:dyDescent="0.25">
      <c r="A1966">
        <f>_xlfn.IFNA(VLOOKUP("successful",Sheet1!F1966:L1966,7,0),"")</f>
        <v>1281</v>
      </c>
      <c r="B1966" t="str">
        <f>_xlfn.IFNA(VLOOKUP("failed",Sheet1!F1966:L1966,7,0),"")</f>
        <v/>
      </c>
    </row>
    <row r="1967" spans="1:2" x14ac:dyDescent="0.25">
      <c r="A1967">
        <f>_xlfn.IFNA(VLOOKUP("successful",Sheet1!F1967:L1967,7,0),"")</f>
        <v>103</v>
      </c>
      <c r="B1967" t="str">
        <f>_xlfn.IFNA(VLOOKUP("failed",Sheet1!F1967:L1967,7,0),"")</f>
        <v/>
      </c>
    </row>
    <row r="1968" spans="1:2" x14ac:dyDescent="0.25">
      <c r="A1968">
        <f>_xlfn.IFNA(VLOOKUP("successful",Sheet1!F1968:L1968,7,0),"")</f>
        <v>1513</v>
      </c>
      <c r="B1968" t="str">
        <f>_xlfn.IFNA(VLOOKUP("failed",Sheet1!F1968:L1968,7,0),"")</f>
        <v/>
      </c>
    </row>
    <row r="1969" spans="1:2" x14ac:dyDescent="0.25">
      <c r="A1969">
        <f>_xlfn.IFNA(VLOOKUP("successful",Sheet1!F1969:L1969,7,0),"")</f>
        <v>405</v>
      </c>
      <c r="B1969" t="str">
        <f>_xlfn.IFNA(VLOOKUP("failed",Sheet1!F1969:L1969,7,0),"")</f>
        <v/>
      </c>
    </row>
    <row r="1970" spans="1:2" x14ac:dyDescent="0.25">
      <c r="A1970">
        <f>_xlfn.IFNA(VLOOKUP("successful",Sheet1!F1970:L1970,7,0),"")</f>
        <v>510</v>
      </c>
      <c r="B1970" t="str">
        <f>_xlfn.IFNA(VLOOKUP("failed",Sheet1!F1970:L1970,7,0),"")</f>
        <v/>
      </c>
    </row>
    <row r="1971" spans="1:2" x14ac:dyDescent="0.25">
      <c r="A1971">
        <f>_xlfn.IFNA(VLOOKUP("successful",Sheet1!F1971:L1971,7,0),"")</f>
        <v>1887</v>
      </c>
      <c r="B1971" t="str">
        <f>_xlfn.IFNA(VLOOKUP("failed",Sheet1!F1971:L1971,7,0),"")</f>
        <v/>
      </c>
    </row>
    <row r="1972" spans="1:2" x14ac:dyDescent="0.25">
      <c r="A1972">
        <f>_xlfn.IFNA(VLOOKUP("successful",Sheet1!F1972:L1972,7,0),"")</f>
        <v>701</v>
      </c>
      <c r="B1972" t="str">
        <f>_xlfn.IFNA(VLOOKUP("failed",Sheet1!F1972:L1972,7,0),"")</f>
        <v/>
      </c>
    </row>
    <row r="1973" spans="1:2" x14ac:dyDescent="0.25">
      <c r="A1973">
        <f>_xlfn.IFNA(VLOOKUP("successful",Sheet1!F1973:L1973,7,0),"")</f>
        <v>3863</v>
      </c>
      <c r="B1973" t="str">
        <f>_xlfn.IFNA(VLOOKUP("failed",Sheet1!F1973:L1973,7,0),"")</f>
        <v/>
      </c>
    </row>
    <row r="1974" spans="1:2" x14ac:dyDescent="0.25">
      <c r="A1974">
        <f>_xlfn.IFNA(VLOOKUP("successful",Sheet1!F1974:L1974,7,0),"")</f>
        <v>238</v>
      </c>
      <c r="B1974" t="str">
        <f>_xlfn.IFNA(VLOOKUP("failed",Sheet1!F1974:L1974,7,0),"")</f>
        <v/>
      </c>
    </row>
    <row r="1975" spans="1:2" x14ac:dyDescent="0.25">
      <c r="A1975">
        <f>_xlfn.IFNA(VLOOKUP("successful",Sheet1!F1975:L1975,7,0),"")</f>
        <v>2051</v>
      </c>
      <c r="B1975" t="str">
        <f>_xlfn.IFNA(VLOOKUP("failed",Sheet1!F1975:L1975,7,0),"")</f>
        <v/>
      </c>
    </row>
    <row r="1976" spans="1:2" x14ac:dyDescent="0.25">
      <c r="A1976">
        <f>_xlfn.IFNA(VLOOKUP("successful",Sheet1!F1976:L1976,7,0),"")</f>
        <v>402</v>
      </c>
      <c r="B1976" t="str">
        <f>_xlfn.IFNA(VLOOKUP("failed",Sheet1!F1976:L1976,7,0),"")</f>
        <v/>
      </c>
    </row>
    <row r="1977" spans="1:2" x14ac:dyDescent="0.25">
      <c r="A1977">
        <f>_xlfn.IFNA(VLOOKUP("successful",Sheet1!F1977:L1977,7,0),"")</f>
        <v>253</v>
      </c>
      <c r="B1977" t="str">
        <f>_xlfn.IFNA(VLOOKUP("failed",Sheet1!F1977:L1977,7,0),"")</f>
        <v/>
      </c>
    </row>
    <row r="1978" spans="1:2" x14ac:dyDescent="0.25">
      <c r="A1978">
        <f>_xlfn.IFNA(VLOOKUP("successful",Sheet1!F1978:L1978,7,0),"")</f>
        <v>473</v>
      </c>
      <c r="B1978" t="str">
        <f>_xlfn.IFNA(VLOOKUP("failed",Sheet1!F1978:L1978,7,0),"")</f>
        <v/>
      </c>
    </row>
    <row r="1979" spans="1:2" x14ac:dyDescent="0.25">
      <c r="A1979">
        <f>_xlfn.IFNA(VLOOKUP("successful",Sheet1!F1979:L1979,7,0),"")</f>
        <v>821</v>
      </c>
      <c r="B1979" t="str">
        <f>_xlfn.IFNA(VLOOKUP("failed",Sheet1!F1979:L1979,7,0),"")</f>
        <v/>
      </c>
    </row>
    <row r="1980" spans="1:2" x14ac:dyDescent="0.25">
      <c r="A1980">
        <f>_xlfn.IFNA(VLOOKUP("successful",Sheet1!F1980:L1980,7,0),"")</f>
        <v>388</v>
      </c>
      <c r="B1980" t="str">
        <f>_xlfn.IFNA(VLOOKUP("failed",Sheet1!F1980:L1980,7,0),"")</f>
        <v/>
      </c>
    </row>
    <row r="1981" spans="1:2" x14ac:dyDescent="0.25">
      <c r="A1981">
        <f>_xlfn.IFNA(VLOOKUP("successful",Sheet1!F1981:L1981,7,0),"")</f>
        <v>813</v>
      </c>
      <c r="B1981" t="str">
        <f>_xlfn.IFNA(VLOOKUP("failed",Sheet1!F1981:L1981,7,0),"")</f>
        <v/>
      </c>
    </row>
    <row r="1982" spans="1:2" x14ac:dyDescent="0.25">
      <c r="A1982">
        <f>_xlfn.IFNA(VLOOKUP("successful",Sheet1!F1982:L1982,7,0),"")</f>
        <v>1945</v>
      </c>
      <c r="B1982" t="str">
        <f>_xlfn.IFNA(VLOOKUP("failed",Sheet1!F1982:L1982,7,0),"")</f>
        <v/>
      </c>
    </row>
    <row r="1983" spans="1:2" x14ac:dyDescent="0.25">
      <c r="A1983" t="str">
        <f>_xlfn.IFNA(VLOOKUP("successful",Sheet1!F1983:L1983,7,0),"")</f>
        <v/>
      </c>
      <c r="B1983">
        <f>_xlfn.IFNA(VLOOKUP("failed",Sheet1!F1983:L1983,7,0),"")</f>
        <v>12</v>
      </c>
    </row>
    <row r="1984" spans="1:2" x14ac:dyDescent="0.25">
      <c r="A1984" t="str">
        <f>_xlfn.IFNA(VLOOKUP("successful",Sheet1!F1984:L1984,7,0),"")</f>
        <v/>
      </c>
      <c r="B1984">
        <f>_xlfn.IFNA(VLOOKUP("failed",Sheet1!F1984:L1984,7,0),"")</f>
        <v>0</v>
      </c>
    </row>
    <row r="1985" spans="1:2" x14ac:dyDescent="0.25">
      <c r="A1985" t="str">
        <f>_xlfn.IFNA(VLOOKUP("successful",Sheet1!F1985:L1985,7,0),"")</f>
        <v/>
      </c>
      <c r="B1985">
        <f>_xlfn.IFNA(VLOOKUP("failed",Sheet1!F1985:L1985,7,0),"")</f>
        <v>16</v>
      </c>
    </row>
    <row r="1986" spans="1:2" x14ac:dyDescent="0.25">
      <c r="A1986" t="str">
        <f>_xlfn.IFNA(VLOOKUP("successful",Sheet1!F1986:L1986,7,0),"")</f>
        <v/>
      </c>
      <c r="B1986">
        <f>_xlfn.IFNA(VLOOKUP("failed",Sheet1!F1986:L1986,7,0),"")</f>
        <v>7</v>
      </c>
    </row>
    <row r="1987" spans="1:2" x14ac:dyDescent="0.25">
      <c r="A1987" t="str">
        <f>_xlfn.IFNA(VLOOKUP("successful",Sheet1!F1987:L1987,7,0),"")</f>
        <v/>
      </c>
      <c r="B1987">
        <f>_xlfn.IFNA(VLOOKUP("failed",Sheet1!F1987:L1987,7,0),"")</f>
        <v>4</v>
      </c>
    </row>
    <row r="1988" spans="1:2" x14ac:dyDescent="0.25">
      <c r="A1988" t="str">
        <f>_xlfn.IFNA(VLOOKUP("successful",Sheet1!F1988:L1988,7,0),"")</f>
        <v/>
      </c>
      <c r="B1988">
        <f>_xlfn.IFNA(VLOOKUP("failed",Sheet1!F1988:L1988,7,0),"")</f>
        <v>1</v>
      </c>
    </row>
    <row r="1989" spans="1:2" x14ac:dyDescent="0.25">
      <c r="A1989" t="str">
        <f>_xlfn.IFNA(VLOOKUP("successful",Sheet1!F1989:L1989,7,0),"")</f>
        <v/>
      </c>
      <c r="B1989">
        <f>_xlfn.IFNA(VLOOKUP("failed",Sheet1!F1989:L1989,7,0),"")</f>
        <v>28</v>
      </c>
    </row>
    <row r="1990" spans="1:2" x14ac:dyDescent="0.25">
      <c r="A1990" t="str">
        <f>_xlfn.IFNA(VLOOKUP("successful",Sheet1!F1990:L1990,7,0),"")</f>
        <v/>
      </c>
      <c r="B1990">
        <f>_xlfn.IFNA(VLOOKUP("failed",Sheet1!F1990:L1990,7,0),"")</f>
        <v>1</v>
      </c>
    </row>
    <row r="1991" spans="1:2" x14ac:dyDescent="0.25">
      <c r="A1991" t="str">
        <f>_xlfn.IFNA(VLOOKUP("successful",Sheet1!F1991:L1991,7,0),"")</f>
        <v/>
      </c>
      <c r="B1991">
        <f>_xlfn.IFNA(VLOOKUP("failed",Sheet1!F1991:L1991,7,0),"")</f>
        <v>1</v>
      </c>
    </row>
    <row r="1992" spans="1:2" x14ac:dyDescent="0.25">
      <c r="A1992" t="str">
        <f>_xlfn.IFNA(VLOOKUP("successful",Sheet1!F1992:L1992,7,0),"")</f>
        <v/>
      </c>
      <c r="B1992">
        <f>_xlfn.IFNA(VLOOKUP("failed",Sheet1!F1992:L1992,7,0),"")</f>
        <v>5</v>
      </c>
    </row>
    <row r="1993" spans="1:2" x14ac:dyDescent="0.25">
      <c r="A1993" t="str">
        <f>_xlfn.IFNA(VLOOKUP("successful",Sheet1!F1993:L1993,7,0),"")</f>
        <v/>
      </c>
      <c r="B1993">
        <f>_xlfn.IFNA(VLOOKUP("failed",Sheet1!F1993:L1993,7,0),"")</f>
        <v>3</v>
      </c>
    </row>
    <row r="1994" spans="1:2" x14ac:dyDescent="0.25">
      <c r="A1994" t="str">
        <f>_xlfn.IFNA(VLOOKUP("successful",Sheet1!F1994:L1994,7,0),"")</f>
        <v/>
      </c>
      <c r="B1994">
        <f>_xlfn.IFNA(VLOOKUP("failed",Sheet1!F1994:L1994,7,0),"")</f>
        <v>2</v>
      </c>
    </row>
    <row r="1995" spans="1:2" x14ac:dyDescent="0.25">
      <c r="A1995" t="str">
        <f>_xlfn.IFNA(VLOOKUP("successful",Sheet1!F1995:L1995,7,0),"")</f>
        <v/>
      </c>
      <c r="B1995">
        <f>_xlfn.IFNA(VLOOKUP("failed",Sheet1!F1995:L1995,7,0),"")</f>
        <v>0</v>
      </c>
    </row>
    <row r="1996" spans="1:2" x14ac:dyDescent="0.25">
      <c r="A1996" t="str">
        <f>_xlfn.IFNA(VLOOKUP("successful",Sheet1!F1996:L1996,7,0),"")</f>
        <v/>
      </c>
      <c r="B1996">
        <f>_xlfn.IFNA(VLOOKUP("failed",Sheet1!F1996:L1996,7,0),"")</f>
        <v>0</v>
      </c>
    </row>
    <row r="1997" spans="1:2" x14ac:dyDescent="0.25">
      <c r="A1997" t="str">
        <f>_xlfn.IFNA(VLOOKUP("successful",Sheet1!F1997:L1997,7,0),"")</f>
        <v/>
      </c>
      <c r="B1997">
        <f>_xlfn.IFNA(VLOOKUP("failed",Sheet1!F1997:L1997,7,0),"")</f>
        <v>3</v>
      </c>
    </row>
    <row r="1998" spans="1:2" x14ac:dyDescent="0.25">
      <c r="A1998" t="str">
        <f>_xlfn.IFNA(VLOOKUP("successful",Sheet1!F1998:L1998,7,0),"")</f>
        <v/>
      </c>
      <c r="B1998">
        <f>_xlfn.IFNA(VLOOKUP("failed",Sheet1!F1998:L1998,7,0),"")</f>
        <v>0</v>
      </c>
    </row>
    <row r="1999" spans="1:2" x14ac:dyDescent="0.25">
      <c r="A1999" t="str">
        <f>_xlfn.IFNA(VLOOKUP("successful",Sheet1!F1999:L1999,7,0),"")</f>
        <v/>
      </c>
      <c r="B1999">
        <f>_xlfn.IFNA(VLOOKUP("failed",Sheet1!F1999:L1999,7,0),"")</f>
        <v>0</v>
      </c>
    </row>
    <row r="2000" spans="1:2" x14ac:dyDescent="0.25">
      <c r="A2000" t="str">
        <f>_xlfn.IFNA(VLOOKUP("successful",Sheet1!F2000:L2000,7,0),"")</f>
        <v/>
      </c>
      <c r="B2000">
        <f>_xlfn.IFNA(VLOOKUP("failed",Sheet1!F2000:L2000,7,0),"")</f>
        <v>3</v>
      </c>
    </row>
    <row r="2001" spans="1:2" x14ac:dyDescent="0.25">
      <c r="A2001" t="str">
        <f>_xlfn.IFNA(VLOOKUP("successful",Sheet1!F2001:L2001,7,0),"")</f>
        <v/>
      </c>
      <c r="B2001">
        <f>_xlfn.IFNA(VLOOKUP("failed",Sheet1!F2001:L2001,7,0),"")</f>
        <v>7</v>
      </c>
    </row>
    <row r="2002" spans="1:2" x14ac:dyDescent="0.25">
      <c r="A2002" t="str">
        <f>_xlfn.IFNA(VLOOKUP("successful",Sheet1!F2002:L2002,7,0),"")</f>
        <v/>
      </c>
      <c r="B2002">
        <f>_xlfn.IFNA(VLOOKUP("failed",Sheet1!F2002:L2002,7,0),"")</f>
        <v>25</v>
      </c>
    </row>
    <row r="2003" spans="1:2" x14ac:dyDescent="0.25">
      <c r="A2003">
        <f>_xlfn.IFNA(VLOOKUP("successful",Sheet1!F2003:L2003,7,0),"")</f>
        <v>1637</v>
      </c>
      <c r="B2003" t="str">
        <f>_xlfn.IFNA(VLOOKUP("failed",Sheet1!F2003:L2003,7,0),"")</f>
        <v/>
      </c>
    </row>
    <row r="2004" spans="1:2" x14ac:dyDescent="0.25">
      <c r="A2004">
        <f>_xlfn.IFNA(VLOOKUP("successful",Sheet1!F2004:L2004,7,0),"")</f>
        <v>1375</v>
      </c>
      <c r="B2004" t="str">
        <f>_xlfn.IFNA(VLOOKUP("failed",Sheet1!F2004:L2004,7,0),"")</f>
        <v/>
      </c>
    </row>
    <row r="2005" spans="1:2" x14ac:dyDescent="0.25">
      <c r="A2005">
        <f>_xlfn.IFNA(VLOOKUP("successful",Sheet1!F2005:L2005,7,0),"")</f>
        <v>17</v>
      </c>
      <c r="B2005" t="str">
        <f>_xlfn.IFNA(VLOOKUP("failed",Sheet1!F2005:L2005,7,0),"")</f>
        <v/>
      </c>
    </row>
    <row r="2006" spans="1:2" x14ac:dyDescent="0.25">
      <c r="A2006">
        <f>_xlfn.IFNA(VLOOKUP("successful",Sheet1!F2006:L2006,7,0),"")</f>
        <v>354</v>
      </c>
      <c r="B2006" t="str">
        <f>_xlfn.IFNA(VLOOKUP("failed",Sheet1!F2006:L2006,7,0),"")</f>
        <v/>
      </c>
    </row>
    <row r="2007" spans="1:2" x14ac:dyDescent="0.25">
      <c r="A2007">
        <f>_xlfn.IFNA(VLOOKUP("successful",Sheet1!F2007:L2007,7,0),"")</f>
        <v>191</v>
      </c>
      <c r="B2007" t="str">
        <f>_xlfn.IFNA(VLOOKUP("failed",Sheet1!F2007:L2007,7,0),"")</f>
        <v/>
      </c>
    </row>
    <row r="2008" spans="1:2" x14ac:dyDescent="0.25">
      <c r="A2008">
        <f>_xlfn.IFNA(VLOOKUP("successful",Sheet1!F2008:L2008,7,0),"")</f>
        <v>303</v>
      </c>
      <c r="B2008" t="str">
        <f>_xlfn.IFNA(VLOOKUP("failed",Sheet1!F2008:L2008,7,0),"")</f>
        <v/>
      </c>
    </row>
    <row r="2009" spans="1:2" x14ac:dyDescent="0.25">
      <c r="A2009">
        <f>_xlfn.IFNA(VLOOKUP("successful",Sheet1!F2009:L2009,7,0),"")</f>
        <v>137</v>
      </c>
      <c r="B2009" t="str">
        <f>_xlfn.IFNA(VLOOKUP("failed",Sheet1!F2009:L2009,7,0),"")</f>
        <v/>
      </c>
    </row>
    <row r="2010" spans="1:2" x14ac:dyDescent="0.25">
      <c r="A2010">
        <f>_xlfn.IFNA(VLOOKUP("successful",Sheet1!F2010:L2010,7,0),"")</f>
        <v>41</v>
      </c>
      <c r="B2010" t="str">
        <f>_xlfn.IFNA(VLOOKUP("failed",Sheet1!F2010:L2010,7,0),"")</f>
        <v/>
      </c>
    </row>
    <row r="2011" spans="1:2" x14ac:dyDescent="0.25">
      <c r="A2011">
        <f>_xlfn.IFNA(VLOOKUP("successful",Sheet1!F2011:L2011,7,0),"")</f>
        <v>398</v>
      </c>
      <c r="B2011" t="str">
        <f>_xlfn.IFNA(VLOOKUP("failed",Sheet1!F2011:L2011,7,0),"")</f>
        <v/>
      </c>
    </row>
    <row r="2012" spans="1:2" x14ac:dyDescent="0.25">
      <c r="A2012">
        <f>_xlfn.IFNA(VLOOKUP("successful",Sheet1!F2012:L2012,7,0),"")</f>
        <v>1737</v>
      </c>
      <c r="B2012" t="str">
        <f>_xlfn.IFNA(VLOOKUP("failed",Sheet1!F2012:L2012,7,0),"")</f>
        <v/>
      </c>
    </row>
    <row r="2013" spans="1:2" x14ac:dyDescent="0.25">
      <c r="A2013">
        <f>_xlfn.IFNA(VLOOKUP("successful",Sheet1!F2013:L2013,7,0),"")</f>
        <v>971</v>
      </c>
      <c r="B2013" t="str">
        <f>_xlfn.IFNA(VLOOKUP("failed",Sheet1!F2013:L2013,7,0),"")</f>
        <v/>
      </c>
    </row>
    <row r="2014" spans="1:2" x14ac:dyDescent="0.25">
      <c r="A2014">
        <f>_xlfn.IFNA(VLOOKUP("successful",Sheet1!F2014:L2014,7,0),"")</f>
        <v>183</v>
      </c>
      <c r="B2014" t="str">
        <f>_xlfn.IFNA(VLOOKUP("failed",Sheet1!F2014:L2014,7,0),"")</f>
        <v/>
      </c>
    </row>
    <row r="2015" spans="1:2" x14ac:dyDescent="0.25">
      <c r="A2015">
        <f>_xlfn.IFNA(VLOOKUP("successful",Sheet1!F2015:L2015,7,0),"")</f>
        <v>4562</v>
      </c>
      <c r="B2015" t="str">
        <f>_xlfn.IFNA(VLOOKUP("failed",Sheet1!F2015:L2015,7,0),"")</f>
        <v/>
      </c>
    </row>
    <row r="2016" spans="1:2" x14ac:dyDescent="0.25">
      <c r="A2016">
        <f>_xlfn.IFNA(VLOOKUP("successful",Sheet1!F2016:L2016,7,0),"")</f>
        <v>26457</v>
      </c>
      <c r="B2016" t="str">
        <f>_xlfn.IFNA(VLOOKUP("failed",Sheet1!F2016:L2016,7,0),"")</f>
        <v/>
      </c>
    </row>
    <row r="2017" spans="1:2" x14ac:dyDescent="0.25">
      <c r="A2017">
        <f>_xlfn.IFNA(VLOOKUP("successful",Sheet1!F2017:L2017,7,0),"")</f>
        <v>162</v>
      </c>
      <c r="B2017" t="str">
        <f>_xlfn.IFNA(VLOOKUP("failed",Sheet1!F2017:L2017,7,0),"")</f>
        <v/>
      </c>
    </row>
    <row r="2018" spans="1:2" x14ac:dyDescent="0.25">
      <c r="A2018">
        <f>_xlfn.IFNA(VLOOKUP("successful",Sheet1!F2018:L2018,7,0),"")</f>
        <v>479</v>
      </c>
      <c r="B2018" t="str">
        <f>_xlfn.IFNA(VLOOKUP("failed",Sheet1!F2018:L2018,7,0),"")</f>
        <v/>
      </c>
    </row>
    <row r="2019" spans="1:2" x14ac:dyDescent="0.25">
      <c r="A2019">
        <f>_xlfn.IFNA(VLOOKUP("successful",Sheet1!F2019:L2019,7,0),"")</f>
        <v>426</v>
      </c>
      <c r="B2019" t="str">
        <f>_xlfn.IFNA(VLOOKUP("failed",Sheet1!F2019:L2019,7,0),"")</f>
        <v/>
      </c>
    </row>
    <row r="2020" spans="1:2" x14ac:dyDescent="0.25">
      <c r="A2020">
        <f>_xlfn.IFNA(VLOOKUP("successful",Sheet1!F2020:L2020,7,0),"")</f>
        <v>450</v>
      </c>
      <c r="B2020" t="str">
        <f>_xlfn.IFNA(VLOOKUP("failed",Sheet1!F2020:L2020,7,0),"")</f>
        <v/>
      </c>
    </row>
    <row r="2021" spans="1:2" x14ac:dyDescent="0.25">
      <c r="A2021">
        <f>_xlfn.IFNA(VLOOKUP("successful",Sheet1!F2021:L2021,7,0),"")</f>
        <v>1780</v>
      </c>
      <c r="B2021" t="str">
        <f>_xlfn.IFNA(VLOOKUP("failed",Sheet1!F2021:L2021,7,0),"")</f>
        <v/>
      </c>
    </row>
    <row r="2022" spans="1:2" x14ac:dyDescent="0.25">
      <c r="A2022">
        <f>_xlfn.IFNA(VLOOKUP("successful",Sheet1!F2022:L2022,7,0),"")</f>
        <v>122</v>
      </c>
      <c r="B2022" t="str">
        <f>_xlfn.IFNA(VLOOKUP("failed",Sheet1!F2022:L2022,7,0),"")</f>
        <v/>
      </c>
    </row>
    <row r="2023" spans="1:2" x14ac:dyDescent="0.25">
      <c r="A2023">
        <f>_xlfn.IFNA(VLOOKUP("successful",Sheet1!F2023:L2023,7,0),"")</f>
        <v>95</v>
      </c>
      <c r="B2023" t="str">
        <f>_xlfn.IFNA(VLOOKUP("failed",Sheet1!F2023:L2023,7,0),"")</f>
        <v/>
      </c>
    </row>
    <row r="2024" spans="1:2" x14ac:dyDescent="0.25">
      <c r="A2024">
        <f>_xlfn.IFNA(VLOOKUP("successful",Sheet1!F2024:L2024,7,0),"")</f>
        <v>325</v>
      </c>
      <c r="B2024" t="str">
        <f>_xlfn.IFNA(VLOOKUP("failed",Sheet1!F2024:L2024,7,0),"")</f>
        <v/>
      </c>
    </row>
    <row r="2025" spans="1:2" x14ac:dyDescent="0.25">
      <c r="A2025">
        <f>_xlfn.IFNA(VLOOKUP("successful",Sheet1!F2025:L2025,7,0),"")</f>
        <v>353</v>
      </c>
      <c r="B2025" t="str">
        <f>_xlfn.IFNA(VLOOKUP("failed",Sheet1!F2025:L2025,7,0),"")</f>
        <v/>
      </c>
    </row>
    <row r="2026" spans="1:2" x14ac:dyDescent="0.25">
      <c r="A2026">
        <f>_xlfn.IFNA(VLOOKUP("successful",Sheet1!F2026:L2026,7,0),"")</f>
        <v>105</v>
      </c>
      <c r="B2026" t="str">
        <f>_xlfn.IFNA(VLOOKUP("failed",Sheet1!F2026:L2026,7,0),"")</f>
        <v/>
      </c>
    </row>
    <row r="2027" spans="1:2" x14ac:dyDescent="0.25">
      <c r="A2027">
        <f>_xlfn.IFNA(VLOOKUP("successful",Sheet1!F2027:L2027,7,0),"")</f>
        <v>729</v>
      </c>
      <c r="B2027" t="str">
        <f>_xlfn.IFNA(VLOOKUP("failed",Sheet1!F2027:L2027,7,0),"")</f>
        <v/>
      </c>
    </row>
    <row r="2028" spans="1:2" x14ac:dyDescent="0.25">
      <c r="A2028">
        <f>_xlfn.IFNA(VLOOKUP("successful",Sheet1!F2028:L2028,7,0),"")</f>
        <v>454</v>
      </c>
      <c r="B2028" t="str">
        <f>_xlfn.IFNA(VLOOKUP("failed",Sheet1!F2028:L2028,7,0),"")</f>
        <v/>
      </c>
    </row>
    <row r="2029" spans="1:2" x14ac:dyDescent="0.25">
      <c r="A2029">
        <f>_xlfn.IFNA(VLOOKUP("successful",Sheet1!F2029:L2029,7,0),"")</f>
        <v>539</v>
      </c>
      <c r="B2029" t="str">
        <f>_xlfn.IFNA(VLOOKUP("failed",Sheet1!F2029:L2029,7,0),"")</f>
        <v/>
      </c>
    </row>
    <row r="2030" spans="1:2" x14ac:dyDescent="0.25">
      <c r="A2030">
        <f>_xlfn.IFNA(VLOOKUP("successful",Sheet1!F2030:L2030,7,0),"")</f>
        <v>79</v>
      </c>
      <c r="B2030" t="str">
        <f>_xlfn.IFNA(VLOOKUP("failed",Sheet1!F2030:L2030,7,0),"")</f>
        <v/>
      </c>
    </row>
    <row r="2031" spans="1:2" x14ac:dyDescent="0.25">
      <c r="A2031">
        <f>_xlfn.IFNA(VLOOKUP("successful",Sheet1!F2031:L2031,7,0),"")</f>
        <v>94</v>
      </c>
      <c r="B2031" t="str">
        <f>_xlfn.IFNA(VLOOKUP("failed",Sheet1!F2031:L2031,7,0),"")</f>
        <v/>
      </c>
    </row>
    <row r="2032" spans="1:2" x14ac:dyDescent="0.25">
      <c r="A2032">
        <f>_xlfn.IFNA(VLOOKUP("successful",Sheet1!F2032:L2032,7,0),"")</f>
        <v>625</v>
      </c>
      <c r="B2032" t="str">
        <f>_xlfn.IFNA(VLOOKUP("failed",Sheet1!F2032:L2032,7,0),"")</f>
        <v/>
      </c>
    </row>
    <row r="2033" spans="1:2" x14ac:dyDescent="0.25">
      <c r="A2033">
        <f>_xlfn.IFNA(VLOOKUP("successful",Sheet1!F2033:L2033,7,0),"")</f>
        <v>508</v>
      </c>
      <c r="B2033" t="str">
        <f>_xlfn.IFNA(VLOOKUP("failed",Sheet1!F2033:L2033,7,0),"")</f>
        <v/>
      </c>
    </row>
    <row r="2034" spans="1:2" x14ac:dyDescent="0.25">
      <c r="A2034">
        <f>_xlfn.IFNA(VLOOKUP("successful",Sheet1!F2034:L2034,7,0),"")</f>
        <v>531</v>
      </c>
      <c r="B2034" t="str">
        <f>_xlfn.IFNA(VLOOKUP("failed",Sheet1!F2034:L2034,7,0),"")</f>
        <v/>
      </c>
    </row>
    <row r="2035" spans="1:2" x14ac:dyDescent="0.25">
      <c r="A2035">
        <f>_xlfn.IFNA(VLOOKUP("successful",Sheet1!F2035:L2035,7,0),"")</f>
        <v>158</v>
      </c>
      <c r="B2035" t="str">
        <f>_xlfn.IFNA(VLOOKUP("failed",Sheet1!F2035:L2035,7,0),"")</f>
        <v/>
      </c>
    </row>
    <row r="2036" spans="1:2" x14ac:dyDescent="0.25">
      <c r="A2036">
        <f>_xlfn.IFNA(VLOOKUP("successful",Sheet1!F2036:L2036,7,0),"")</f>
        <v>508</v>
      </c>
      <c r="B2036" t="str">
        <f>_xlfn.IFNA(VLOOKUP("failed",Sheet1!F2036:L2036,7,0),"")</f>
        <v/>
      </c>
    </row>
    <row r="2037" spans="1:2" x14ac:dyDescent="0.25">
      <c r="A2037">
        <f>_xlfn.IFNA(VLOOKUP("successful",Sheet1!F2037:L2037,7,0),"")</f>
        <v>644</v>
      </c>
      <c r="B2037" t="str">
        <f>_xlfn.IFNA(VLOOKUP("failed",Sheet1!F2037:L2037,7,0),"")</f>
        <v/>
      </c>
    </row>
    <row r="2038" spans="1:2" x14ac:dyDescent="0.25">
      <c r="A2038">
        <f>_xlfn.IFNA(VLOOKUP("successful",Sheet1!F2038:L2038,7,0),"")</f>
        <v>848</v>
      </c>
      <c r="B2038" t="str">
        <f>_xlfn.IFNA(VLOOKUP("failed",Sheet1!F2038:L2038,7,0),"")</f>
        <v/>
      </c>
    </row>
    <row r="2039" spans="1:2" x14ac:dyDescent="0.25">
      <c r="A2039">
        <f>_xlfn.IFNA(VLOOKUP("successful",Sheet1!F2039:L2039,7,0),"")</f>
        <v>429</v>
      </c>
      <c r="B2039" t="str">
        <f>_xlfn.IFNA(VLOOKUP("failed",Sheet1!F2039:L2039,7,0),"")</f>
        <v/>
      </c>
    </row>
    <row r="2040" spans="1:2" x14ac:dyDescent="0.25">
      <c r="A2040">
        <f>_xlfn.IFNA(VLOOKUP("successful",Sheet1!F2040:L2040,7,0),"")</f>
        <v>204</v>
      </c>
      <c r="B2040" t="str">
        <f>_xlfn.IFNA(VLOOKUP("failed",Sheet1!F2040:L2040,7,0),"")</f>
        <v/>
      </c>
    </row>
    <row r="2041" spans="1:2" x14ac:dyDescent="0.25">
      <c r="A2041">
        <f>_xlfn.IFNA(VLOOKUP("successful",Sheet1!F2041:L2041,7,0),"")</f>
        <v>379</v>
      </c>
      <c r="B2041" t="str">
        <f>_xlfn.IFNA(VLOOKUP("failed",Sheet1!F2041:L2041,7,0),"")</f>
        <v/>
      </c>
    </row>
    <row r="2042" spans="1:2" x14ac:dyDescent="0.25">
      <c r="A2042">
        <f>_xlfn.IFNA(VLOOKUP("successful",Sheet1!F2042:L2042,7,0),"")</f>
        <v>271</v>
      </c>
      <c r="B2042" t="str">
        <f>_xlfn.IFNA(VLOOKUP("failed",Sheet1!F2042:L2042,7,0),"")</f>
        <v/>
      </c>
    </row>
    <row r="2043" spans="1:2" x14ac:dyDescent="0.25">
      <c r="A2043">
        <f>_xlfn.IFNA(VLOOKUP("successful",Sheet1!F2043:L2043,7,0),"")</f>
        <v>120</v>
      </c>
      <c r="B2043" t="str">
        <f>_xlfn.IFNA(VLOOKUP("failed",Sheet1!F2043:L2043,7,0),"")</f>
        <v/>
      </c>
    </row>
    <row r="2044" spans="1:2" x14ac:dyDescent="0.25">
      <c r="A2044">
        <f>_xlfn.IFNA(VLOOKUP("successful",Sheet1!F2044:L2044,7,0),"")</f>
        <v>140</v>
      </c>
      <c r="B2044" t="str">
        <f>_xlfn.IFNA(VLOOKUP("failed",Sheet1!F2044:L2044,7,0),"")</f>
        <v/>
      </c>
    </row>
    <row r="2045" spans="1:2" x14ac:dyDescent="0.25">
      <c r="A2045">
        <f>_xlfn.IFNA(VLOOKUP("successful",Sheet1!F2045:L2045,7,0),"")</f>
        <v>193</v>
      </c>
      <c r="B2045" t="str">
        <f>_xlfn.IFNA(VLOOKUP("failed",Sheet1!F2045:L2045,7,0),"")</f>
        <v/>
      </c>
    </row>
    <row r="2046" spans="1:2" x14ac:dyDescent="0.25">
      <c r="A2046">
        <f>_xlfn.IFNA(VLOOKUP("successful",Sheet1!F2046:L2046,7,0),"")</f>
        <v>180</v>
      </c>
      <c r="B2046" t="str">
        <f>_xlfn.IFNA(VLOOKUP("failed",Sheet1!F2046:L2046,7,0),"")</f>
        <v/>
      </c>
    </row>
    <row r="2047" spans="1:2" x14ac:dyDescent="0.25">
      <c r="A2047">
        <f>_xlfn.IFNA(VLOOKUP("successful",Sheet1!F2047:L2047,7,0),"")</f>
        <v>263</v>
      </c>
      <c r="B2047" t="str">
        <f>_xlfn.IFNA(VLOOKUP("failed",Sheet1!F2047:L2047,7,0),"")</f>
        <v/>
      </c>
    </row>
    <row r="2048" spans="1:2" x14ac:dyDescent="0.25">
      <c r="A2048">
        <f>_xlfn.IFNA(VLOOKUP("successful",Sheet1!F2048:L2048,7,0),"")</f>
        <v>217</v>
      </c>
      <c r="B2048" t="str">
        <f>_xlfn.IFNA(VLOOKUP("failed",Sheet1!F2048:L2048,7,0),"")</f>
        <v/>
      </c>
    </row>
    <row r="2049" spans="1:2" x14ac:dyDescent="0.25">
      <c r="A2049">
        <f>_xlfn.IFNA(VLOOKUP("successful",Sheet1!F2049:L2049,7,0),"")</f>
        <v>443</v>
      </c>
      <c r="B2049" t="str">
        <f>_xlfn.IFNA(VLOOKUP("failed",Sheet1!F2049:L2049,7,0),"")</f>
        <v/>
      </c>
    </row>
    <row r="2050" spans="1:2" x14ac:dyDescent="0.25">
      <c r="A2050">
        <f>_xlfn.IFNA(VLOOKUP("successful",Sheet1!F2050:L2050,7,0),"")</f>
        <v>1373</v>
      </c>
      <c r="B2050" t="str">
        <f>_xlfn.IFNA(VLOOKUP("failed",Sheet1!F2050:L2050,7,0),"")</f>
        <v/>
      </c>
    </row>
    <row r="2051" spans="1:2" x14ac:dyDescent="0.25">
      <c r="A2051">
        <f>_xlfn.IFNA(VLOOKUP("successful",Sheet1!F2051:L2051,7,0),"")</f>
        <v>742</v>
      </c>
      <c r="B2051" t="str">
        <f>_xlfn.IFNA(VLOOKUP("failed",Sheet1!F2051:L2051,7,0),"")</f>
        <v/>
      </c>
    </row>
    <row r="2052" spans="1:2" x14ac:dyDescent="0.25">
      <c r="A2052">
        <f>_xlfn.IFNA(VLOOKUP("successful",Sheet1!F2052:L2052,7,0),"")</f>
        <v>170</v>
      </c>
      <c r="B2052" t="str">
        <f>_xlfn.IFNA(VLOOKUP("failed",Sheet1!F2052:L2052,7,0),"")</f>
        <v/>
      </c>
    </row>
    <row r="2053" spans="1:2" x14ac:dyDescent="0.25">
      <c r="A2053">
        <f>_xlfn.IFNA(VLOOKUP("successful",Sheet1!F2053:L2053,7,0),"")</f>
        <v>242</v>
      </c>
      <c r="B2053" t="str">
        <f>_xlfn.IFNA(VLOOKUP("failed",Sheet1!F2053:L2053,7,0),"")</f>
        <v/>
      </c>
    </row>
    <row r="2054" spans="1:2" x14ac:dyDescent="0.25">
      <c r="A2054">
        <f>_xlfn.IFNA(VLOOKUP("successful",Sheet1!F2054:L2054,7,0),"")</f>
        <v>541</v>
      </c>
      <c r="B2054" t="str">
        <f>_xlfn.IFNA(VLOOKUP("failed",Sheet1!F2054:L2054,7,0),"")</f>
        <v/>
      </c>
    </row>
    <row r="2055" spans="1:2" x14ac:dyDescent="0.25">
      <c r="A2055">
        <f>_xlfn.IFNA(VLOOKUP("successful",Sheet1!F2055:L2055,7,0),"")</f>
        <v>121</v>
      </c>
      <c r="B2055" t="str">
        <f>_xlfn.IFNA(VLOOKUP("failed",Sheet1!F2055:L2055,7,0),"")</f>
        <v/>
      </c>
    </row>
    <row r="2056" spans="1:2" x14ac:dyDescent="0.25">
      <c r="A2056">
        <f>_xlfn.IFNA(VLOOKUP("successful",Sheet1!F2056:L2056,7,0),"")</f>
        <v>621</v>
      </c>
      <c r="B2056" t="str">
        <f>_xlfn.IFNA(VLOOKUP("failed",Sheet1!F2056:L2056,7,0),"")</f>
        <v/>
      </c>
    </row>
    <row r="2057" spans="1:2" x14ac:dyDescent="0.25">
      <c r="A2057">
        <f>_xlfn.IFNA(VLOOKUP("successful",Sheet1!F2057:L2057,7,0),"")</f>
        <v>101</v>
      </c>
      <c r="B2057" t="str">
        <f>_xlfn.IFNA(VLOOKUP("failed",Sheet1!F2057:L2057,7,0),"")</f>
        <v/>
      </c>
    </row>
    <row r="2058" spans="1:2" x14ac:dyDescent="0.25">
      <c r="A2058">
        <f>_xlfn.IFNA(VLOOKUP("successful",Sheet1!F2058:L2058,7,0),"")</f>
        <v>554</v>
      </c>
      <c r="B2058" t="str">
        <f>_xlfn.IFNA(VLOOKUP("failed",Sheet1!F2058:L2058,7,0),"")</f>
        <v/>
      </c>
    </row>
    <row r="2059" spans="1:2" x14ac:dyDescent="0.25">
      <c r="A2059">
        <f>_xlfn.IFNA(VLOOKUP("successful",Sheet1!F2059:L2059,7,0),"")</f>
        <v>666</v>
      </c>
      <c r="B2059" t="str">
        <f>_xlfn.IFNA(VLOOKUP("failed",Sheet1!F2059:L2059,7,0),"")</f>
        <v/>
      </c>
    </row>
    <row r="2060" spans="1:2" x14ac:dyDescent="0.25">
      <c r="A2060">
        <f>_xlfn.IFNA(VLOOKUP("successful",Sheet1!F2060:L2060,7,0),"")</f>
        <v>410</v>
      </c>
      <c r="B2060" t="str">
        <f>_xlfn.IFNA(VLOOKUP("failed",Sheet1!F2060:L2060,7,0),"")</f>
        <v/>
      </c>
    </row>
    <row r="2061" spans="1:2" x14ac:dyDescent="0.25">
      <c r="A2061">
        <f>_xlfn.IFNA(VLOOKUP("successful",Sheet1!F2061:L2061,7,0),"")</f>
        <v>375</v>
      </c>
      <c r="B2061" t="str">
        <f>_xlfn.IFNA(VLOOKUP("failed",Sheet1!F2061:L2061,7,0),"")</f>
        <v/>
      </c>
    </row>
    <row r="2062" spans="1:2" x14ac:dyDescent="0.25">
      <c r="A2062">
        <f>_xlfn.IFNA(VLOOKUP("successful",Sheet1!F2062:L2062,7,0),"")</f>
        <v>1364</v>
      </c>
      <c r="B2062" t="str">
        <f>_xlfn.IFNA(VLOOKUP("failed",Sheet1!F2062:L2062,7,0),"")</f>
        <v/>
      </c>
    </row>
    <row r="2063" spans="1:2" x14ac:dyDescent="0.25">
      <c r="A2063">
        <f>_xlfn.IFNA(VLOOKUP("successful",Sheet1!F2063:L2063,7,0),"")</f>
        <v>35</v>
      </c>
      <c r="B2063" t="str">
        <f>_xlfn.IFNA(VLOOKUP("failed",Sheet1!F2063:L2063,7,0),"")</f>
        <v/>
      </c>
    </row>
    <row r="2064" spans="1:2" x14ac:dyDescent="0.25">
      <c r="A2064">
        <f>_xlfn.IFNA(VLOOKUP("successful",Sheet1!F2064:L2064,7,0),"")</f>
        <v>203</v>
      </c>
      <c r="B2064" t="str">
        <f>_xlfn.IFNA(VLOOKUP("failed",Sheet1!F2064:L2064,7,0),"")</f>
        <v/>
      </c>
    </row>
    <row r="2065" spans="1:2" x14ac:dyDescent="0.25">
      <c r="A2065">
        <f>_xlfn.IFNA(VLOOKUP("successful",Sheet1!F2065:L2065,7,0),"")</f>
        <v>49</v>
      </c>
      <c r="B2065" t="str">
        <f>_xlfn.IFNA(VLOOKUP("failed",Sheet1!F2065:L2065,7,0),"")</f>
        <v/>
      </c>
    </row>
    <row r="2066" spans="1:2" x14ac:dyDescent="0.25">
      <c r="A2066">
        <f>_xlfn.IFNA(VLOOKUP("successful",Sheet1!F2066:L2066,7,0),"")</f>
        <v>5812</v>
      </c>
      <c r="B2066" t="str">
        <f>_xlfn.IFNA(VLOOKUP("failed",Sheet1!F2066:L2066,7,0),"")</f>
        <v/>
      </c>
    </row>
    <row r="2067" spans="1:2" x14ac:dyDescent="0.25">
      <c r="A2067">
        <f>_xlfn.IFNA(VLOOKUP("successful",Sheet1!F2067:L2067,7,0),"")</f>
        <v>1556</v>
      </c>
      <c r="B2067" t="str">
        <f>_xlfn.IFNA(VLOOKUP("failed",Sheet1!F2067:L2067,7,0),"")</f>
        <v/>
      </c>
    </row>
    <row r="2068" spans="1:2" x14ac:dyDescent="0.25">
      <c r="A2068">
        <f>_xlfn.IFNA(VLOOKUP("successful",Sheet1!F2068:L2068,7,0),"")</f>
        <v>65</v>
      </c>
      <c r="B2068" t="str">
        <f>_xlfn.IFNA(VLOOKUP("failed",Sheet1!F2068:L2068,7,0),"")</f>
        <v/>
      </c>
    </row>
    <row r="2069" spans="1:2" x14ac:dyDescent="0.25">
      <c r="A2069">
        <f>_xlfn.IFNA(VLOOKUP("successful",Sheet1!F2069:L2069,7,0),"")</f>
        <v>10</v>
      </c>
      <c r="B2069" t="str">
        <f>_xlfn.IFNA(VLOOKUP("failed",Sheet1!F2069:L2069,7,0),"")</f>
        <v/>
      </c>
    </row>
    <row r="2070" spans="1:2" x14ac:dyDescent="0.25">
      <c r="A2070">
        <f>_xlfn.IFNA(VLOOKUP("successful",Sheet1!F2070:L2070,7,0),"")</f>
        <v>76</v>
      </c>
      <c r="B2070" t="str">
        <f>_xlfn.IFNA(VLOOKUP("failed",Sheet1!F2070:L2070,7,0),"")</f>
        <v/>
      </c>
    </row>
    <row r="2071" spans="1:2" x14ac:dyDescent="0.25">
      <c r="A2071">
        <f>_xlfn.IFNA(VLOOKUP("successful",Sheet1!F2071:L2071,7,0),"")</f>
        <v>263</v>
      </c>
      <c r="B2071" t="str">
        <f>_xlfn.IFNA(VLOOKUP("failed",Sheet1!F2071:L2071,7,0),"")</f>
        <v/>
      </c>
    </row>
    <row r="2072" spans="1:2" x14ac:dyDescent="0.25">
      <c r="A2072">
        <f>_xlfn.IFNA(VLOOKUP("successful",Sheet1!F2072:L2072,7,0),"")</f>
        <v>1530</v>
      </c>
      <c r="B2072" t="str">
        <f>_xlfn.IFNA(VLOOKUP("failed",Sheet1!F2072:L2072,7,0),"")</f>
        <v/>
      </c>
    </row>
    <row r="2073" spans="1:2" x14ac:dyDescent="0.25">
      <c r="A2073">
        <f>_xlfn.IFNA(VLOOKUP("successful",Sheet1!F2073:L2073,7,0),"")</f>
        <v>278</v>
      </c>
      <c r="B2073" t="str">
        <f>_xlfn.IFNA(VLOOKUP("failed",Sheet1!F2073:L2073,7,0),"")</f>
        <v/>
      </c>
    </row>
    <row r="2074" spans="1:2" x14ac:dyDescent="0.25">
      <c r="A2074">
        <f>_xlfn.IFNA(VLOOKUP("successful",Sheet1!F2074:L2074,7,0),"")</f>
        <v>350</v>
      </c>
      <c r="B2074" t="str">
        <f>_xlfn.IFNA(VLOOKUP("failed",Sheet1!F2074:L2074,7,0),"")</f>
        <v/>
      </c>
    </row>
    <row r="2075" spans="1:2" x14ac:dyDescent="0.25">
      <c r="A2075">
        <f>_xlfn.IFNA(VLOOKUP("successful",Sheet1!F2075:L2075,7,0),"")</f>
        <v>470</v>
      </c>
      <c r="B2075" t="str">
        <f>_xlfn.IFNA(VLOOKUP("failed",Sheet1!F2075:L2075,7,0),"")</f>
        <v/>
      </c>
    </row>
    <row r="2076" spans="1:2" x14ac:dyDescent="0.25">
      <c r="A2076">
        <f>_xlfn.IFNA(VLOOKUP("successful",Sheet1!F2076:L2076,7,0),"")</f>
        <v>3</v>
      </c>
      <c r="B2076" t="str">
        <f>_xlfn.IFNA(VLOOKUP("failed",Sheet1!F2076:L2076,7,0),"")</f>
        <v/>
      </c>
    </row>
    <row r="2077" spans="1:2" x14ac:dyDescent="0.25">
      <c r="A2077">
        <f>_xlfn.IFNA(VLOOKUP("successful",Sheet1!F2077:L2077,7,0),"")</f>
        <v>8200</v>
      </c>
      <c r="B2077" t="str">
        <f>_xlfn.IFNA(VLOOKUP("failed",Sheet1!F2077:L2077,7,0),"")</f>
        <v/>
      </c>
    </row>
    <row r="2078" spans="1:2" x14ac:dyDescent="0.25">
      <c r="A2078">
        <f>_xlfn.IFNA(VLOOKUP("successful",Sheet1!F2078:L2078,7,0),"")</f>
        <v>8359</v>
      </c>
      <c r="B2078" t="str">
        <f>_xlfn.IFNA(VLOOKUP("failed",Sheet1!F2078:L2078,7,0),"")</f>
        <v/>
      </c>
    </row>
    <row r="2079" spans="1:2" x14ac:dyDescent="0.25">
      <c r="A2079">
        <f>_xlfn.IFNA(VLOOKUP("successful",Sheet1!F2079:L2079,7,0),"")</f>
        <v>188</v>
      </c>
      <c r="B2079" t="str">
        <f>_xlfn.IFNA(VLOOKUP("failed",Sheet1!F2079:L2079,7,0),"")</f>
        <v/>
      </c>
    </row>
    <row r="2080" spans="1:2" x14ac:dyDescent="0.25">
      <c r="A2080">
        <f>_xlfn.IFNA(VLOOKUP("successful",Sheet1!F2080:L2080,7,0),"")</f>
        <v>48</v>
      </c>
      <c r="B2080" t="str">
        <f>_xlfn.IFNA(VLOOKUP("failed",Sheet1!F2080:L2080,7,0),"")</f>
        <v/>
      </c>
    </row>
    <row r="2081" spans="1:2" x14ac:dyDescent="0.25">
      <c r="A2081">
        <f>_xlfn.IFNA(VLOOKUP("successful",Sheet1!F2081:L2081,7,0),"")</f>
        <v>607</v>
      </c>
      <c r="B2081" t="str">
        <f>_xlfn.IFNA(VLOOKUP("failed",Sheet1!F2081:L2081,7,0),"")</f>
        <v/>
      </c>
    </row>
    <row r="2082" spans="1:2" x14ac:dyDescent="0.25">
      <c r="A2082">
        <f>_xlfn.IFNA(VLOOKUP("successful",Sheet1!F2082:L2082,7,0),"")</f>
        <v>50</v>
      </c>
      <c r="B2082" t="str">
        <f>_xlfn.IFNA(VLOOKUP("failed",Sheet1!F2082:L2082,7,0),"")</f>
        <v/>
      </c>
    </row>
    <row r="2083" spans="1:2" x14ac:dyDescent="0.25">
      <c r="A2083">
        <f>_xlfn.IFNA(VLOOKUP("successful",Sheet1!F2083:L2083,7,0),"")</f>
        <v>55</v>
      </c>
      <c r="B2083" t="str">
        <f>_xlfn.IFNA(VLOOKUP("failed",Sheet1!F2083:L2083,7,0),"")</f>
        <v/>
      </c>
    </row>
    <row r="2084" spans="1:2" x14ac:dyDescent="0.25">
      <c r="A2084">
        <f>_xlfn.IFNA(VLOOKUP("successful",Sheet1!F2084:L2084,7,0),"")</f>
        <v>38</v>
      </c>
      <c r="B2084" t="str">
        <f>_xlfn.IFNA(VLOOKUP("failed",Sheet1!F2084:L2084,7,0),"")</f>
        <v/>
      </c>
    </row>
    <row r="2085" spans="1:2" x14ac:dyDescent="0.25">
      <c r="A2085">
        <f>_xlfn.IFNA(VLOOKUP("successful",Sheet1!F2085:L2085,7,0),"")</f>
        <v>25</v>
      </c>
      <c r="B2085" t="str">
        <f>_xlfn.IFNA(VLOOKUP("failed",Sheet1!F2085:L2085,7,0),"")</f>
        <v/>
      </c>
    </row>
    <row r="2086" spans="1:2" x14ac:dyDescent="0.25">
      <c r="A2086">
        <f>_xlfn.IFNA(VLOOKUP("successful",Sheet1!F2086:L2086,7,0),"")</f>
        <v>46</v>
      </c>
      <c r="B2086" t="str">
        <f>_xlfn.IFNA(VLOOKUP("failed",Sheet1!F2086:L2086,7,0),"")</f>
        <v/>
      </c>
    </row>
    <row r="2087" spans="1:2" x14ac:dyDescent="0.25">
      <c r="A2087">
        <f>_xlfn.IFNA(VLOOKUP("successful",Sheet1!F2087:L2087,7,0),"")</f>
        <v>83</v>
      </c>
      <c r="B2087" t="str">
        <f>_xlfn.IFNA(VLOOKUP("failed",Sheet1!F2087:L2087,7,0),"")</f>
        <v/>
      </c>
    </row>
    <row r="2088" spans="1:2" x14ac:dyDescent="0.25">
      <c r="A2088">
        <f>_xlfn.IFNA(VLOOKUP("successful",Sheet1!F2088:L2088,7,0),"")</f>
        <v>35</v>
      </c>
      <c r="B2088" t="str">
        <f>_xlfn.IFNA(VLOOKUP("failed",Sheet1!F2088:L2088,7,0),"")</f>
        <v/>
      </c>
    </row>
    <row r="2089" spans="1:2" x14ac:dyDescent="0.25">
      <c r="A2089">
        <f>_xlfn.IFNA(VLOOKUP("successful",Sheet1!F2089:L2089,7,0),"")</f>
        <v>25</v>
      </c>
      <c r="B2089" t="str">
        <f>_xlfn.IFNA(VLOOKUP("failed",Sheet1!F2089:L2089,7,0),"")</f>
        <v/>
      </c>
    </row>
    <row r="2090" spans="1:2" x14ac:dyDescent="0.25">
      <c r="A2090">
        <f>_xlfn.IFNA(VLOOKUP("successful",Sheet1!F2090:L2090,7,0),"")</f>
        <v>75</v>
      </c>
      <c r="B2090" t="str">
        <f>_xlfn.IFNA(VLOOKUP("failed",Sheet1!F2090:L2090,7,0),"")</f>
        <v/>
      </c>
    </row>
    <row r="2091" spans="1:2" x14ac:dyDescent="0.25">
      <c r="A2091">
        <f>_xlfn.IFNA(VLOOKUP("successful",Sheet1!F2091:L2091,7,0),"")</f>
        <v>62</v>
      </c>
      <c r="B2091" t="str">
        <f>_xlfn.IFNA(VLOOKUP("failed",Sheet1!F2091:L2091,7,0),"")</f>
        <v/>
      </c>
    </row>
    <row r="2092" spans="1:2" x14ac:dyDescent="0.25">
      <c r="A2092">
        <f>_xlfn.IFNA(VLOOKUP("successful",Sheet1!F2092:L2092,7,0),"")</f>
        <v>160</v>
      </c>
      <c r="B2092" t="str">
        <f>_xlfn.IFNA(VLOOKUP("failed",Sheet1!F2092:L2092,7,0),"")</f>
        <v/>
      </c>
    </row>
    <row r="2093" spans="1:2" x14ac:dyDescent="0.25">
      <c r="A2093">
        <f>_xlfn.IFNA(VLOOKUP("successful",Sheet1!F2093:L2093,7,0),"")</f>
        <v>246</v>
      </c>
      <c r="B2093" t="str">
        <f>_xlfn.IFNA(VLOOKUP("failed",Sheet1!F2093:L2093,7,0),"")</f>
        <v/>
      </c>
    </row>
    <row r="2094" spans="1:2" x14ac:dyDescent="0.25">
      <c r="A2094">
        <f>_xlfn.IFNA(VLOOKUP("successful",Sheet1!F2094:L2094,7,0),"")</f>
        <v>55</v>
      </c>
      <c r="B2094" t="str">
        <f>_xlfn.IFNA(VLOOKUP("failed",Sheet1!F2094:L2094,7,0),"")</f>
        <v/>
      </c>
    </row>
    <row r="2095" spans="1:2" x14ac:dyDescent="0.25">
      <c r="A2095">
        <f>_xlfn.IFNA(VLOOKUP("successful",Sheet1!F2095:L2095,7,0),"")</f>
        <v>23</v>
      </c>
      <c r="B2095" t="str">
        <f>_xlfn.IFNA(VLOOKUP("failed",Sheet1!F2095:L2095,7,0),"")</f>
        <v/>
      </c>
    </row>
    <row r="2096" spans="1:2" x14ac:dyDescent="0.25">
      <c r="A2096">
        <f>_xlfn.IFNA(VLOOKUP("successful",Sheet1!F2096:L2096,7,0),"")</f>
        <v>72</v>
      </c>
      <c r="B2096" t="str">
        <f>_xlfn.IFNA(VLOOKUP("failed",Sheet1!F2096:L2096,7,0),"")</f>
        <v/>
      </c>
    </row>
    <row r="2097" spans="1:2" x14ac:dyDescent="0.25">
      <c r="A2097">
        <f>_xlfn.IFNA(VLOOKUP("successful",Sheet1!F2097:L2097,7,0),"")</f>
        <v>22</v>
      </c>
      <c r="B2097" t="str">
        <f>_xlfn.IFNA(VLOOKUP("failed",Sheet1!F2097:L2097,7,0),"")</f>
        <v/>
      </c>
    </row>
    <row r="2098" spans="1:2" x14ac:dyDescent="0.25">
      <c r="A2098">
        <f>_xlfn.IFNA(VLOOKUP("successful",Sheet1!F2098:L2098,7,0),"")</f>
        <v>14</v>
      </c>
      <c r="B2098" t="str">
        <f>_xlfn.IFNA(VLOOKUP("failed",Sheet1!F2098:L2098,7,0),"")</f>
        <v/>
      </c>
    </row>
    <row r="2099" spans="1:2" x14ac:dyDescent="0.25">
      <c r="A2099">
        <f>_xlfn.IFNA(VLOOKUP("successful",Sheet1!F2099:L2099,7,0),"")</f>
        <v>38</v>
      </c>
      <c r="B2099" t="str">
        <f>_xlfn.IFNA(VLOOKUP("failed",Sheet1!F2099:L2099,7,0),"")</f>
        <v/>
      </c>
    </row>
    <row r="2100" spans="1:2" x14ac:dyDescent="0.25">
      <c r="A2100">
        <f>_xlfn.IFNA(VLOOKUP("successful",Sheet1!F2100:L2100,7,0),"")</f>
        <v>32</v>
      </c>
      <c r="B2100" t="str">
        <f>_xlfn.IFNA(VLOOKUP("failed",Sheet1!F2100:L2100,7,0),"")</f>
        <v/>
      </c>
    </row>
    <row r="2101" spans="1:2" x14ac:dyDescent="0.25">
      <c r="A2101">
        <f>_xlfn.IFNA(VLOOKUP("successful",Sheet1!F2101:L2101,7,0),"")</f>
        <v>63</v>
      </c>
      <c r="B2101" t="str">
        <f>_xlfn.IFNA(VLOOKUP("failed",Sheet1!F2101:L2101,7,0),"")</f>
        <v/>
      </c>
    </row>
    <row r="2102" spans="1:2" x14ac:dyDescent="0.25">
      <c r="A2102">
        <f>_xlfn.IFNA(VLOOKUP("successful",Sheet1!F2102:L2102,7,0),"")</f>
        <v>27</v>
      </c>
      <c r="B2102" t="str">
        <f>_xlfn.IFNA(VLOOKUP("failed",Sheet1!F2102:L2102,7,0),"")</f>
        <v/>
      </c>
    </row>
    <row r="2103" spans="1:2" x14ac:dyDescent="0.25">
      <c r="A2103">
        <f>_xlfn.IFNA(VLOOKUP("successful",Sheet1!F2103:L2103,7,0),"")</f>
        <v>44</v>
      </c>
      <c r="B2103" t="str">
        <f>_xlfn.IFNA(VLOOKUP("failed",Sheet1!F2103:L2103,7,0),"")</f>
        <v/>
      </c>
    </row>
    <row r="2104" spans="1:2" x14ac:dyDescent="0.25">
      <c r="A2104">
        <f>_xlfn.IFNA(VLOOKUP("successful",Sheet1!F2104:L2104,7,0),"")</f>
        <v>38</v>
      </c>
      <c r="B2104" t="str">
        <f>_xlfn.IFNA(VLOOKUP("failed",Sheet1!F2104:L2104,7,0),"")</f>
        <v/>
      </c>
    </row>
    <row r="2105" spans="1:2" x14ac:dyDescent="0.25">
      <c r="A2105">
        <f>_xlfn.IFNA(VLOOKUP("successful",Sheet1!F2105:L2105,7,0),"")</f>
        <v>115</v>
      </c>
      <c r="B2105" t="str">
        <f>_xlfn.IFNA(VLOOKUP("failed",Sheet1!F2105:L2105,7,0),"")</f>
        <v/>
      </c>
    </row>
    <row r="2106" spans="1:2" x14ac:dyDescent="0.25">
      <c r="A2106">
        <f>_xlfn.IFNA(VLOOKUP("successful",Sheet1!F2106:L2106,7,0),"")</f>
        <v>37</v>
      </c>
      <c r="B2106" t="str">
        <f>_xlfn.IFNA(VLOOKUP("failed",Sheet1!F2106:L2106,7,0),"")</f>
        <v/>
      </c>
    </row>
    <row r="2107" spans="1:2" x14ac:dyDescent="0.25">
      <c r="A2107">
        <f>_xlfn.IFNA(VLOOKUP("successful",Sheet1!F2107:L2107,7,0),"")</f>
        <v>99</v>
      </c>
      <c r="B2107" t="str">
        <f>_xlfn.IFNA(VLOOKUP("failed",Sheet1!F2107:L2107,7,0),"")</f>
        <v/>
      </c>
    </row>
    <row r="2108" spans="1:2" x14ac:dyDescent="0.25">
      <c r="A2108">
        <f>_xlfn.IFNA(VLOOKUP("successful",Sheet1!F2108:L2108,7,0),"")</f>
        <v>44</v>
      </c>
      <c r="B2108" t="str">
        <f>_xlfn.IFNA(VLOOKUP("failed",Sheet1!F2108:L2108,7,0),"")</f>
        <v/>
      </c>
    </row>
    <row r="2109" spans="1:2" x14ac:dyDescent="0.25">
      <c r="A2109">
        <f>_xlfn.IFNA(VLOOKUP("successful",Sheet1!F2109:L2109,7,0),"")</f>
        <v>58</v>
      </c>
      <c r="B2109" t="str">
        <f>_xlfn.IFNA(VLOOKUP("failed",Sheet1!F2109:L2109,7,0),"")</f>
        <v/>
      </c>
    </row>
    <row r="2110" spans="1:2" x14ac:dyDescent="0.25">
      <c r="A2110">
        <f>_xlfn.IFNA(VLOOKUP("successful",Sheet1!F2110:L2110,7,0),"")</f>
        <v>191</v>
      </c>
      <c r="B2110" t="str">
        <f>_xlfn.IFNA(VLOOKUP("failed",Sheet1!F2110:L2110,7,0),"")</f>
        <v/>
      </c>
    </row>
    <row r="2111" spans="1:2" x14ac:dyDescent="0.25">
      <c r="A2111">
        <f>_xlfn.IFNA(VLOOKUP("successful",Sheet1!F2111:L2111,7,0),"")</f>
        <v>40</v>
      </c>
      <c r="B2111" t="str">
        <f>_xlfn.IFNA(VLOOKUP("failed",Sheet1!F2111:L2111,7,0),"")</f>
        <v/>
      </c>
    </row>
    <row r="2112" spans="1:2" x14ac:dyDescent="0.25">
      <c r="A2112">
        <f>_xlfn.IFNA(VLOOKUP("successful",Sheet1!F2112:L2112,7,0),"")</f>
        <v>38</v>
      </c>
      <c r="B2112" t="str">
        <f>_xlfn.IFNA(VLOOKUP("failed",Sheet1!F2112:L2112,7,0),"")</f>
        <v/>
      </c>
    </row>
    <row r="2113" spans="1:2" x14ac:dyDescent="0.25">
      <c r="A2113">
        <f>_xlfn.IFNA(VLOOKUP("successful",Sheet1!F2113:L2113,7,0),"")</f>
        <v>39</v>
      </c>
      <c r="B2113" t="str">
        <f>_xlfn.IFNA(VLOOKUP("failed",Sheet1!F2113:L2113,7,0),"")</f>
        <v/>
      </c>
    </row>
    <row r="2114" spans="1:2" x14ac:dyDescent="0.25">
      <c r="A2114">
        <f>_xlfn.IFNA(VLOOKUP("successful",Sheet1!F2114:L2114,7,0),"")</f>
        <v>11</v>
      </c>
      <c r="B2114" t="str">
        <f>_xlfn.IFNA(VLOOKUP("failed",Sheet1!F2114:L2114,7,0),"")</f>
        <v/>
      </c>
    </row>
    <row r="2115" spans="1:2" x14ac:dyDescent="0.25">
      <c r="A2115">
        <f>_xlfn.IFNA(VLOOKUP("successful",Sheet1!F2115:L2115,7,0),"")</f>
        <v>107</v>
      </c>
      <c r="B2115" t="str">
        <f>_xlfn.IFNA(VLOOKUP("failed",Sheet1!F2115:L2115,7,0),"")</f>
        <v/>
      </c>
    </row>
    <row r="2116" spans="1:2" x14ac:dyDescent="0.25">
      <c r="A2116">
        <f>_xlfn.IFNA(VLOOKUP("successful",Sheet1!F2116:L2116,7,0),"")</f>
        <v>147</v>
      </c>
      <c r="B2116" t="str">
        <f>_xlfn.IFNA(VLOOKUP("failed",Sheet1!F2116:L2116,7,0),"")</f>
        <v/>
      </c>
    </row>
    <row r="2117" spans="1:2" x14ac:dyDescent="0.25">
      <c r="A2117">
        <f>_xlfn.IFNA(VLOOKUP("successful",Sheet1!F2117:L2117,7,0),"")</f>
        <v>36</v>
      </c>
      <c r="B2117" t="str">
        <f>_xlfn.IFNA(VLOOKUP("failed",Sheet1!F2117:L2117,7,0),"")</f>
        <v/>
      </c>
    </row>
    <row r="2118" spans="1:2" x14ac:dyDescent="0.25">
      <c r="A2118">
        <f>_xlfn.IFNA(VLOOKUP("successful",Sheet1!F2118:L2118,7,0),"")</f>
        <v>92</v>
      </c>
      <c r="B2118" t="str">
        <f>_xlfn.IFNA(VLOOKUP("failed",Sheet1!F2118:L2118,7,0),"")</f>
        <v/>
      </c>
    </row>
    <row r="2119" spans="1:2" x14ac:dyDescent="0.25">
      <c r="A2119">
        <f>_xlfn.IFNA(VLOOKUP("successful",Sheet1!F2119:L2119,7,0),"")</f>
        <v>35</v>
      </c>
      <c r="B2119" t="str">
        <f>_xlfn.IFNA(VLOOKUP("failed",Sheet1!F2119:L2119,7,0),"")</f>
        <v/>
      </c>
    </row>
    <row r="2120" spans="1:2" x14ac:dyDescent="0.25">
      <c r="A2120">
        <f>_xlfn.IFNA(VLOOKUP("successful",Sheet1!F2120:L2120,7,0),"")</f>
        <v>17</v>
      </c>
      <c r="B2120" t="str">
        <f>_xlfn.IFNA(VLOOKUP("failed",Sheet1!F2120:L2120,7,0),"")</f>
        <v/>
      </c>
    </row>
    <row r="2121" spans="1:2" x14ac:dyDescent="0.25">
      <c r="A2121">
        <f>_xlfn.IFNA(VLOOKUP("successful",Sheet1!F2121:L2121,7,0),"")</f>
        <v>22</v>
      </c>
      <c r="B2121" t="str">
        <f>_xlfn.IFNA(VLOOKUP("failed",Sheet1!F2121:L2121,7,0),"")</f>
        <v/>
      </c>
    </row>
    <row r="2122" spans="1:2" x14ac:dyDescent="0.25">
      <c r="A2122">
        <f>_xlfn.IFNA(VLOOKUP("successful",Sheet1!F2122:L2122,7,0),"")</f>
        <v>69</v>
      </c>
      <c r="B2122" t="str">
        <f>_xlfn.IFNA(VLOOKUP("failed",Sheet1!F2122:L2122,7,0),"")</f>
        <v/>
      </c>
    </row>
    <row r="2123" spans="1:2" x14ac:dyDescent="0.25">
      <c r="A2123" t="str">
        <f>_xlfn.IFNA(VLOOKUP("successful",Sheet1!F2123:L2123,7,0),"")</f>
        <v/>
      </c>
      <c r="B2123">
        <f>_xlfn.IFNA(VLOOKUP("failed",Sheet1!F2123:L2123,7,0),"")</f>
        <v>10</v>
      </c>
    </row>
    <row r="2124" spans="1:2" x14ac:dyDescent="0.25">
      <c r="A2124" t="str">
        <f>_xlfn.IFNA(VLOOKUP("successful",Sheet1!F2124:L2124,7,0),"")</f>
        <v/>
      </c>
      <c r="B2124">
        <f>_xlfn.IFNA(VLOOKUP("failed",Sheet1!F2124:L2124,7,0),"")</f>
        <v>3</v>
      </c>
    </row>
    <row r="2125" spans="1:2" x14ac:dyDescent="0.25">
      <c r="A2125" t="str">
        <f>_xlfn.IFNA(VLOOKUP("successful",Sheet1!F2125:L2125,7,0),"")</f>
        <v/>
      </c>
      <c r="B2125">
        <f>_xlfn.IFNA(VLOOKUP("failed",Sheet1!F2125:L2125,7,0),"")</f>
        <v>5</v>
      </c>
    </row>
    <row r="2126" spans="1:2" x14ac:dyDescent="0.25">
      <c r="A2126" t="str">
        <f>_xlfn.IFNA(VLOOKUP("successful",Sheet1!F2126:L2126,7,0),"")</f>
        <v/>
      </c>
      <c r="B2126">
        <f>_xlfn.IFNA(VLOOKUP("failed",Sheet1!F2126:L2126,7,0),"")</f>
        <v>5</v>
      </c>
    </row>
    <row r="2127" spans="1:2" x14ac:dyDescent="0.25">
      <c r="A2127" t="str">
        <f>_xlfn.IFNA(VLOOKUP("successful",Sheet1!F2127:L2127,7,0),"")</f>
        <v/>
      </c>
      <c r="B2127">
        <f>_xlfn.IFNA(VLOOKUP("failed",Sheet1!F2127:L2127,7,0),"")</f>
        <v>27</v>
      </c>
    </row>
    <row r="2128" spans="1:2" x14ac:dyDescent="0.25">
      <c r="A2128" t="str">
        <f>_xlfn.IFNA(VLOOKUP("successful",Sheet1!F2128:L2128,7,0),"")</f>
        <v/>
      </c>
      <c r="B2128">
        <f>_xlfn.IFNA(VLOOKUP("failed",Sheet1!F2128:L2128,7,0),"")</f>
        <v>2</v>
      </c>
    </row>
    <row r="2129" spans="1:2" x14ac:dyDescent="0.25">
      <c r="A2129" t="str">
        <f>_xlfn.IFNA(VLOOKUP("successful",Sheet1!F2129:L2129,7,0),"")</f>
        <v/>
      </c>
      <c r="B2129">
        <f>_xlfn.IFNA(VLOOKUP("failed",Sheet1!F2129:L2129,7,0),"")</f>
        <v>236</v>
      </c>
    </row>
    <row r="2130" spans="1:2" x14ac:dyDescent="0.25">
      <c r="A2130" t="str">
        <f>_xlfn.IFNA(VLOOKUP("successful",Sheet1!F2130:L2130,7,0),"")</f>
        <v/>
      </c>
      <c r="B2130">
        <f>_xlfn.IFNA(VLOOKUP("failed",Sheet1!F2130:L2130,7,0),"")</f>
        <v>1</v>
      </c>
    </row>
    <row r="2131" spans="1:2" x14ac:dyDescent="0.25">
      <c r="A2131" t="str">
        <f>_xlfn.IFNA(VLOOKUP("successful",Sheet1!F2131:L2131,7,0),"")</f>
        <v/>
      </c>
      <c r="B2131">
        <f>_xlfn.IFNA(VLOOKUP("failed",Sheet1!F2131:L2131,7,0),"")</f>
        <v>12</v>
      </c>
    </row>
    <row r="2132" spans="1:2" x14ac:dyDescent="0.25">
      <c r="A2132" t="str">
        <f>_xlfn.IFNA(VLOOKUP("successful",Sheet1!F2132:L2132,7,0),"")</f>
        <v/>
      </c>
      <c r="B2132">
        <f>_xlfn.IFNA(VLOOKUP("failed",Sheet1!F2132:L2132,7,0),"")</f>
        <v>4</v>
      </c>
    </row>
    <row r="2133" spans="1:2" x14ac:dyDescent="0.25">
      <c r="A2133" t="str">
        <f>_xlfn.IFNA(VLOOKUP("successful",Sheet1!F2133:L2133,7,0),"")</f>
        <v/>
      </c>
      <c r="B2133">
        <f>_xlfn.IFNA(VLOOKUP("failed",Sheet1!F2133:L2133,7,0),"")</f>
        <v>3</v>
      </c>
    </row>
    <row r="2134" spans="1:2" x14ac:dyDescent="0.25">
      <c r="A2134" t="str">
        <f>_xlfn.IFNA(VLOOKUP("successful",Sheet1!F2134:L2134,7,0),"")</f>
        <v/>
      </c>
      <c r="B2134">
        <f>_xlfn.IFNA(VLOOKUP("failed",Sheet1!F2134:L2134,7,0),"")</f>
        <v>99</v>
      </c>
    </row>
    <row r="2135" spans="1:2" x14ac:dyDescent="0.25">
      <c r="A2135" t="str">
        <f>_xlfn.IFNA(VLOOKUP("successful",Sheet1!F2135:L2135,7,0),"")</f>
        <v/>
      </c>
      <c r="B2135">
        <f>_xlfn.IFNA(VLOOKUP("failed",Sheet1!F2135:L2135,7,0),"")</f>
        <v>3</v>
      </c>
    </row>
    <row r="2136" spans="1:2" x14ac:dyDescent="0.25">
      <c r="A2136" t="str">
        <f>_xlfn.IFNA(VLOOKUP("successful",Sheet1!F2136:L2136,7,0),"")</f>
        <v/>
      </c>
      <c r="B2136">
        <f>_xlfn.IFNA(VLOOKUP("failed",Sheet1!F2136:L2136,7,0),"")</f>
        <v>3</v>
      </c>
    </row>
    <row r="2137" spans="1:2" x14ac:dyDescent="0.25">
      <c r="A2137" t="str">
        <f>_xlfn.IFNA(VLOOKUP("successful",Sheet1!F2137:L2137,7,0),"")</f>
        <v/>
      </c>
      <c r="B2137">
        <f>_xlfn.IFNA(VLOOKUP("failed",Sheet1!F2137:L2137,7,0),"")</f>
        <v>22</v>
      </c>
    </row>
    <row r="2138" spans="1:2" x14ac:dyDescent="0.25">
      <c r="A2138" t="str">
        <f>_xlfn.IFNA(VLOOKUP("successful",Sheet1!F2138:L2138,7,0),"")</f>
        <v/>
      </c>
      <c r="B2138">
        <f>_xlfn.IFNA(VLOOKUP("failed",Sheet1!F2138:L2138,7,0),"")</f>
        <v>4</v>
      </c>
    </row>
    <row r="2139" spans="1:2" x14ac:dyDescent="0.25">
      <c r="A2139" t="str">
        <f>_xlfn.IFNA(VLOOKUP("successful",Sheet1!F2139:L2139,7,0),"")</f>
        <v/>
      </c>
      <c r="B2139">
        <f>_xlfn.IFNA(VLOOKUP("failed",Sheet1!F2139:L2139,7,0),"")</f>
        <v>534</v>
      </c>
    </row>
    <row r="2140" spans="1:2" x14ac:dyDescent="0.25">
      <c r="A2140" t="str">
        <f>_xlfn.IFNA(VLOOKUP("successful",Sheet1!F2140:L2140,7,0),"")</f>
        <v/>
      </c>
      <c r="B2140">
        <f>_xlfn.IFNA(VLOOKUP("failed",Sheet1!F2140:L2140,7,0),"")</f>
        <v>12</v>
      </c>
    </row>
    <row r="2141" spans="1:2" x14ac:dyDescent="0.25">
      <c r="A2141" t="str">
        <f>_xlfn.IFNA(VLOOKUP("successful",Sheet1!F2141:L2141,7,0),"")</f>
        <v/>
      </c>
      <c r="B2141">
        <f>_xlfn.IFNA(VLOOKUP("failed",Sheet1!F2141:L2141,7,0),"")</f>
        <v>56</v>
      </c>
    </row>
    <row r="2142" spans="1:2" x14ac:dyDescent="0.25">
      <c r="A2142" t="str">
        <f>_xlfn.IFNA(VLOOKUP("successful",Sheet1!F2142:L2142,7,0),"")</f>
        <v/>
      </c>
      <c r="B2142">
        <f>_xlfn.IFNA(VLOOKUP("failed",Sheet1!F2142:L2142,7,0),"")</f>
        <v>11</v>
      </c>
    </row>
    <row r="2143" spans="1:2" x14ac:dyDescent="0.25">
      <c r="A2143" t="str">
        <f>_xlfn.IFNA(VLOOKUP("successful",Sheet1!F2143:L2143,7,0),"")</f>
        <v/>
      </c>
      <c r="B2143">
        <f>_xlfn.IFNA(VLOOKUP("failed",Sheet1!F2143:L2143,7,0),"")</f>
        <v>0</v>
      </c>
    </row>
    <row r="2144" spans="1:2" x14ac:dyDescent="0.25">
      <c r="A2144" t="str">
        <f>_xlfn.IFNA(VLOOKUP("successful",Sheet1!F2144:L2144,7,0),"")</f>
        <v/>
      </c>
      <c r="B2144">
        <f>_xlfn.IFNA(VLOOKUP("failed",Sheet1!F2144:L2144,7,0),"")</f>
        <v>12</v>
      </c>
    </row>
    <row r="2145" spans="1:2" x14ac:dyDescent="0.25">
      <c r="A2145" t="str">
        <f>_xlfn.IFNA(VLOOKUP("successful",Sheet1!F2145:L2145,7,0),"")</f>
        <v/>
      </c>
      <c r="B2145">
        <f>_xlfn.IFNA(VLOOKUP("failed",Sheet1!F2145:L2145,7,0),"")</f>
        <v>5</v>
      </c>
    </row>
    <row r="2146" spans="1:2" x14ac:dyDescent="0.25">
      <c r="A2146" t="str">
        <f>_xlfn.IFNA(VLOOKUP("successful",Sheet1!F2146:L2146,7,0),"")</f>
        <v/>
      </c>
      <c r="B2146">
        <f>_xlfn.IFNA(VLOOKUP("failed",Sheet1!F2146:L2146,7,0),"")</f>
        <v>24</v>
      </c>
    </row>
    <row r="2147" spans="1:2" x14ac:dyDescent="0.25">
      <c r="A2147" t="str">
        <f>_xlfn.IFNA(VLOOKUP("successful",Sheet1!F2147:L2147,7,0),"")</f>
        <v/>
      </c>
      <c r="B2147">
        <f>_xlfn.IFNA(VLOOKUP("failed",Sheet1!F2147:L2147,7,0),"")</f>
        <v>89</v>
      </c>
    </row>
    <row r="2148" spans="1:2" x14ac:dyDescent="0.25">
      <c r="A2148" t="str">
        <f>_xlfn.IFNA(VLOOKUP("successful",Sheet1!F2148:L2148,7,0),"")</f>
        <v/>
      </c>
      <c r="B2148">
        <f>_xlfn.IFNA(VLOOKUP("failed",Sheet1!F2148:L2148,7,0),"")</f>
        <v>1</v>
      </c>
    </row>
    <row r="2149" spans="1:2" x14ac:dyDescent="0.25">
      <c r="A2149" t="str">
        <f>_xlfn.IFNA(VLOOKUP("successful",Sheet1!F2149:L2149,7,0),"")</f>
        <v/>
      </c>
      <c r="B2149">
        <f>_xlfn.IFNA(VLOOKUP("failed",Sheet1!F2149:L2149,7,0),"")</f>
        <v>55</v>
      </c>
    </row>
    <row r="2150" spans="1:2" x14ac:dyDescent="0.25">
      <c r="A2150" t="str">
        <f>_xlfn.IFNA(VLOOKUP("successful",Sheet1!F2150:L2150,7,0),"")</f>
        <v/>
      </c>
      <c r="B2150">
        <f>_xlfn.IFNA(VLOOKUP("failed",Sheet1!F2150:L2150,7,0),"")</f>
        <v>2</v>
      </c>
    </row>
    <row r="2151" spans="1:2" x14ac:dyDescent="0.25">
      <c r="A2151" t="str">
        <f>_xlfn.IFNA(VLOOKUP("successful",Sheet1!F2151:L2151,7,0),"")</f>
        <v/>
      </c>
      <c r="B2151">
        <f>_xlfn.IFNA(VLOOKUP("failed",Sheet1!F2151:L2151,7,0),"")</f>
        <v>0</v>
      </c>
    </row>
    <row r="2152" spans="1:2" x14ac:dyDescent="0.25">
      <c r="A2152" t="str">
        <f>_xlfn.IFNA(VLOOKUP("successful",Sheet1!F2152:L2152,7,0),"")</f>
        <v/>
      </c>
      <c r="B2152">
        <f>_xlfn.IFNA(VLOOKUP("failed",Sheet1!F2152:L2152,7,0),"")</f>
        <v>4</v>
      </c>
    </row>
    <row r="2153" spans="1:2" x14ac:dyDescent="0.25">
      <c r="A2153" t="str">
        <f>_xlfn.IFNA(VLOOKUP("successful",Sheet1!F2153:L2153,7,0),"")</f>
        <v/>
      </c>
      <c r="B2153">
        <f>_xlfn.IFNA(VLOOKUP("failed",Sheet1!F2153:L2153,7,0),"")</f>
        <v>6</v>
      </c>
    </row>
    <row r="2154" spans="1:2" x14ac:dyDescent="0.25">
      <c r="A2154" t="str">
        <f>_xlfn.IFNA(VLOOKUP("successful",Sheet1!F2154:L2154,7,0),"")</f>
        <v/>
      </c>
      <c r="B2154">
        <f>_xlfn.IFNA(VLOOKUP("failed",Sheet1!F2154:L2154,7,0),"")</f>
        <v>4</v>
      </c>
    </row>
    <row r="2155" spans="1:2" x14ac:dyDescent="0.25">
      <c r="A2155" t="str">
        <f>_xlfn.IFNA(VLOOKUP("successful",Sheet1!F2155:L2155,7,0),"")</f>
        <v/>
      </c>
      <c r="B2155">
        <f>_xlfn.IFNA(VLOOKUP("failed",Sheet1!F2155:L2155,7,0),"")</f>
        <v>4</v>
      </c>
    </row>
    <row r="2156" spans="1:2" x14ac:dyDescent="0.25">
      <c r="A2156" t="str">
        <f>_xlfn.IFNA(VLOOKUP("successful",Sheet1!F2156:L2156,7,0),"")</f>
        <v/>
      </c>
      <c r="B2156">
        <f>_xlfn.IFNA(VLOOKUP("failed",Sheet1!F2156:L2156,7,0),"")</f>
        <v>2</v>
      </c>
    </row>
    <row r="2157" spans="1:2" x14ac:dyDescent="0.25">
      <c r="A2157" t="str">
        <f>_xlfn.IFNA(VLOOKUP("successful",Sheet1!F2157:L2157,7,0),"")</f>
        <v/>
      </c>
      <c r="B2157">
        <f>_xlfn.IFNA(VLOOKUP("failed",Sheet1!F2157:L2157,7,0),"")</f>
        <v>5</v>
      </c>
    </row>
    <row r="2158" spans="1:2" x14ac:dyDescent="0.25">
      <c r="A2158" t="str">
        <f>_xlfn.IFNA(VLOOKUP("successful",Sheet1!F2158:L2158,7,0),"")</f>
        <v/>
      </c>
      <c r="B2158">
        <f>_xlfn.IFNA(VLOOKUP("failed",Sheet1!F2158:L2158,7,0),"")</f>
        <v>83</v>
      </c>
    </row>
    <row r="2159" spans="1:2" x14ac:dyDescent="0.25">
      <c r="A2159" t="str">
        <f>_xlfn.IFNA(VLOOKUP("successful",Sheet1!F2159:L2159,7,0),"")</f>
        <v/>
      </c>
      <c r="B2159">
        <f>_xlfn.IFNA(VLOOKUP("failed",Sheet1!F2159:L2159,7,0),"")</f>
        <v>57</v>
      </c>
    </row>
    <row r="2160" spans="1:2" x14ac:dyDescent="0.25">
      <c r="A2160" t="str">
        <f>_xlfn.IFNA(VLOOKUP("successful",Sheet1!F2160:L2160,7,0),"")</f>
        <v/>
      </c>
      <c r="B2160">
        <f>_xlfn.IFNA(VLOOKUP("failed",Sheet1!F2160:L2160,7,0),"")</f>
        <v>311</v>
      </c>
    </row>
    <row r="2161" spans="1:2" x14ac:dyDescent="0.25">
      <c r="A2161" t="str">
        <f>_xlfn.IFNA(VLOOKUP("successful",Sheet1!F2161:L2161,7,0),"")</f>
        <v/>
      </c>
      <c r="B2161">
        <f>_xlfn.IFNA(VLOOKUP("failed",Sheet1!F2161:L2161,7,0),"")</f>
        <v>2</v>
      </c>
    </row>
    <row r="2162" spans="1:2" x14ac:dyDescent="0.25">
      <c r="A2162" t="str">
        <f>_xlfn.IFNA(VLOOKUP("successful",Sheet1!F2162:L2162,7,0),"")</f>
        <v/>
      </c>
      <c r="B2162">
        <f>_xlfn.IFNA(VLOOKUP("failed",Sheet1!F2162:L2162,7,0),"")</f>
        <v>16</v>
      </c>
    </row>
    <row r="2163" spans="1:2" x14ac:dyDescent="0.25">
      <c r="A2163">
        <f>_xlfn.IFNA(VLOOKUP("successful",Sheet1!F2163:L2163,7,0),"")</f>
        <v>13</v>
      </c>
      <c r="B2163" t="str">
        <f>_xlfn.IFNA(VLOOKUP("failed",Sheet1!F2163:L2163,7,0),"")</f>
        <v/>
      </c>
    </row>
    <row r="2164" spans="1:2" x14ac:dyDescent="0.25">
      <c r="A2164">
        <f>_xlfn.IFNA(VLOOKUP("successful",Sheet1!F2164:L2164,7,0),"")</f>
        <v>58</v>
      </c>
      <c r="B2164" t="str">
        <f>_xlfn.IFNA(VLOOKUP("failed",Sheet1!F2164:L2164,7,0),"")</f>
        <v/>
      </c>
    </row>
    <row r="2165" spans="1:2" x14ac:dyDescent="0.25">
      <c r="A2165">
        <f>_xlfn.IFNA(VLOOKUP("successful",Sheet1!F2165:L2165,7,0),"")</f>
        <v>44</v>
      </c>
      <c r="B2165" t="str">
        <f>_xlfn.IFNA(VLOOKUP("failed",Sheet1!F2165:L2165,7,0),"")</f>
        <v/>
      </c>
    </row>
    <row r="2166" spans="1:2" x14ac:dyDescent="0.25">
      <c r="A2166">
        <f>_xlfn.IFNA(VLOOKUP("successful",Sheet1!F2166:L2166,7,0),"")</f>
        <v>83</v>
      </c>
      <c r="B2166" t="str">
        <f>_xlfn.IFNA(VLOOKUP("failed",Sheet1!F2166:L2166,7,0),"")</f>
        <v/>
      </c>
    </row>
    <row r="2167" spans="1:2" x14ac:dyDescent="0.25">
      <c r="A2167">
        <f>_xlfn.IFNA(VLOOKUP("successful",Sheet1!F2167:L2167,7,0),"")</f>
        <v>117</v>
      </c>
      <c r="B2167" t="str">
        <f>_xlfn.IFNA(VLOOKUP("failed",Sheet1!F2167:L2167,7,0),"")</f>
        <v/>
      </c>
    </row>
    <row r="2168" spans="1:2" x14ac:dyDescent="0.25">
      <c r="A2168">
        <f>_xlfn.IFNA(VLOOKUP("successful",Sheet1!F2168:L2168,7,0),"")</f>
        <v>32</v>
      </c>
      <c r="B2168" t="str">
        <f>_xlfn.IFNA(VLOOKUP("failed",Sheet1!F2168:L2168,7,0),"")</f>
        <v/>
      </c>
    </row>
    <row r="2169" spans="1:2" x14ac:dyDescent="0.25">
      <c r="A2169">
        <f>_xlfn.IFNA(VLOOKUP("successful",Sheet1!F2169:L2169,7,0),"")</f>
        <v>8</v>
      </c>
      <c r="B2169" t="str">
        <f>_xlfn.IFNA(VLOOKUP("failed",Sheet1!F2169:L2169,7,0),"")</f>
        <v/>
      </c>
    </row>
    <row r="2170" spans="1:2" x14ac:dyDescent="0.25">
      <c r="A2170">
        <f>_xlfn.IFNA(VLOOKUP("successful",Sheet1!F2170:L2170,7,0),"")</f>
        <v>340</v>
      </c>
      <c r="B2170" t="str">
        <f>_xlfn.IFNA(VLOOKUP("failed",Sheet1!F2170:L2170,7,0),"")</f>
        <v/>
      </c>
    </row>
    <row r="2171" spans="1:2" x14ac:dyDescent="0.25">
      <c r="A2171">
        <f>_xlfn.IFNA(VLOOKUP("successful",Sheet1!F2171:L2171,7,0),"")</f>
        <v>7</v>
      </c>
      <c r="B2171" t="str">
        <f>_xlfn.IFNA(VLOOKUP("failed",Sheet1!F2171:L2171,7,0),"")</f>
        <v/>
      </c>
    </row>
    <row r="2172" spans="1:2" x14ac:dyDescent="0.25">
      <c r="A2172">
        <f>_xlfn.IFNA(VLOOKUP("successful",Sheet1!F2172:L2172,7,0),"")</f>
        <v>19</v>
      </c>
      <c r="B2172" t="str">
        <f>_xlfn.IFNA(VLOOKUP("failed",Sheet1!F2172:L2172,7,0),"")</f>
        <v/>
      </c>
    </row>
    <row r="2173" spans="1:2" x14ac:dyDescent="0.25">
      <c r="A2173">
        <f>_xlfn.IFNA(VLOOKUP("successful",Sheet1!F2173:L2173,7,0),"")</f>
        <v>47</v>
      </c>
      <c r="B2173" t="str">
        <f>_xlfn.IFNA(VLOOKUP("failed",Sheet1!F2173:L2173,7,0),"")</f>
        <v/>
      </c>
    </row>
    <row r="2174" spans="1:2" x14ac:dyDescent="0.25">
      <c r="A2174">
        <f>_xlfn.IFNA(VLOOKUP("successful",Sheet1!F2174:L2174,7,0),"")</f>
        <v>13</v>
      </c>
      <c r="B2174" t="str">
        <f>_xlfn.IFNA(VLOOKUP("failed",Sheet1!F2174:L2174,7,0),"")</f>
        <v/>
      </c>
    </row>
    <row r="2175" spans="1:2" x14ac:dyDescent="0.25">
      <c r="A2175">
        <f>_xlfn.IFNA(VLOOKUP("successful",Sheet1!F2175:L2175,7,0),"")</f>
        <v>90</v>
      </c>
      <c r="B2175" t="str">
        <f>_xlfn.IFNA(VLOOKUP("failed",Sheet1!F2175:L2175,7,0),"")</f>
        <v/>
      </c>
    </row>
    <row r="2176" spans="1:2" x14ac:dyDescent="0.25">
      <c r="A2176">
        <f>_xlfn.IFNA(VLOOKUP("successful",Sheet1!F2176:L2176,7,0),"")</f>
        <v>63</v>
      </c>
      <c r="B2176" t="str">
        <f>_xlfn.IFNA(VLOOKUP("failed",Sheet1!F2176:L2176,7,0),"")</f>
        <v/>
      </c>
    </row>
    <row r="2177" spans="1:2" x14ac:dyDescent="0.25">
      <c r="A2177">
        <f>_xlfn.IFNA(VLOOKUP("successful",Sheet1!F2177:L2177,7,0),"")</f>
        <v>26</v>
      </c>
      <c r="B2177" t="str">
        <f>_xlfn.IFNA(VLOOKUP("failed",Sheet1!F2177:L2177,7,0),"")</f>
        <v/>
      </c>
    </row>
    <row r="2178" spans="1:2" x14ac:dyDescent="0.25">
      <c r="A2178">
        <f>_xlfn.IFNA(VLOOKUP("successful",Sheet1!F2178:L2178,7,0),"")</f>
        <v>71</v>
      </c>
      <c r="B2178" t="str">
        <f>_xlfn.IFNA(VLOOKUP("failed",Sheet1!F2178:L2178,7,0),"")</f>
        <v/>
      </c>
    </row>
    <row r="2179" spans="1:2" x14ac:dyDescent="0.25">
      <c r="A2179">
        <f>_xlfn.IFNA(VLOOKUP("successful",Sheet1!F2179:L2179,7,0),"")</f>
        <v>38</v>
      </c>
      <c r="B2179" t="str">
        <f>_xlfn.IFNA(VLOOKUP("failed",Sheet1!F2179:L2179,7,0),"")</f>
        <v/>
      </c>
    </row>
    <row r="2180" spans="1:2" x14ac:dyDescent="0.25">
      <c r="A2180">
        <f>_xlfn.IFNA(VLOOKUP("successful",Sheet1!F2180:L2180,7,0),"")</f>
        <v>859</v>
      </c>
      <c r="B2180" t="str">
        <f>_xlfn.IFNA(VLOOKUP("failed",Sheet1!F2180:L2180,7,0),"")</f>
        <v/>
      </c>
    </row>
    <row r="2181" spans="1:2" x14ac:dyDescent="0.25">
      <c r="A2181">
        <f>_xlfn.IFNA(VLOOKUP("successful",Sheet1!F2181:L2181,7,0),"")</f>
        <v>21</v>
      </c>
      <c r="B2181" t="str">
        <f>_xlfn.IFNA(VLOOKUP("failed",Sheet1!F2181:L2181,7,0),"")</f>
        <v/>
      </c>
    </row>
    <row r="2182" spans="1:2" x14ac:dyDescent="0.25">
      <c r="A2182">
        <f>_xlfn.IFNA(VLOOKUP("successful",Sheet1!F2182:L2182,7,0),"")</f>
        <v>78</v>
      </c>
      <c r="B2182" t="str">
        <f>_xlfn.IFNA(VLOOKUP("failed",Sheet1!F2182:L2182,7,0),"")</f>
        <v/>
      </c>
    </row>
    <row r="2183" spans="1:2" x14ac:dyDescent="0.25">
      <c r="A2183">
        <f>_xlfn.IFNA(VLOOKUP("successful",Sheet1!F2183:L2183,7,0),"")</f>
        <v>53</v>
      </c>
      <c r="B2183" t="str">
        <f>_xlfn.IFNA(VLOOKUP("failed",Sheet1!F2183:L2183,7,0),"")</f>
        <v/>
      </c>
    </row>
    <row r="2184" spans="1:2" x14ac:dyDescent="0.25">
      <c r="A2184">
        <f>_xlfn.IFNA(VLOOKUP("successful",Sheet1!F2184:L2184,7,0),"")</f>
        <v>356</v>
      </c>
      <c r="B2184" t="str">
        <f>_xlfn.IFNA(VLOOKUP("failed",Sheet1!F2184:L2184,7,0),"")</f>
        <v/>
      </c>
    </row>
    <row r="2185" spans="1:2" x14ac:dyDescent="0.25">
      <c r="A2185">
        <f>_xlfn.IFNA(VLOOKUP("successful",Sheet1!F2185:L2185,7,0),"")</f>
        <v>279</v>
      </c>
      <c r="B2185" t="str">
        <f>_xlfn.IFNA(VLOOKUP("failed",Sheet1!F2185:L2185,7,0),"")</f>
        <v/>
      </c>
    </row>
    <row r="2186" spans="1:2" x14ac:dyDescent="0.25">
      <c r="A2186">
        <f>_xlfn.IFNA(VLOOKUP("successful",Sheet1!F2186:L2186,7,0),"")</f>
        <v>266</v>
      </c>
      <c r="B2186" t="str">
        <f>_xlfn.IFNA(VLOOKUP("failed",Sheet1!F2186:L2186,7,0),"")</f>
        <v/>
      </c>
    </row>
    <row r="2187" spans="1:2" x14ac:dyDescent="0.25">
      <c r="A2187">
        <f>_xlfn.IFNA(VLOOKUP("successful",Sheet1!F2187:L2187,7,0),"")</f>
        <v>623</v>
      </c>
      <c r="B2187" t="str">
        <f>_xlfn.IFNA(VLOOKUP("failed",Sheet1!F2187:L2187,7,0),"")</f>
        <v/>
      </c>
    </row>
    <row r="2188" spans="1:2" x14ac:dyDescent="0.25">
      <c r="A2188">
        <f>_xlfn.IFNA(VLOOKUP("successful",Sheet1!F2188:L2188,7,0),"")</f>
        <v>392</v>
      </c>
      <c r="B2188" t="str">
        <f>_xlfn.IFNA(VLOOKUP("failed",Sheet1!F2188:L2188,7,0),"")</f>
        <v/>
      </c>
    </row>
    <row r="2189" spans="1:2" x14ac:dyDescent="0.25">
      <c r="A2189">
        <f>_xlfn.IFNA(VLOOKUP("successful",Sheet1!F2189:L2189,7,0),"")</f>
        <v>3562</v>
      </c>
      <c r="B2189" t="str">
        <f>_xlfn.IFNA(VLOOKUP("failed",Sheet1!F2189:L2189,7,0),"")</f>
        <v/>
      </c>
    </row>
    <row r="2190" spans="1:2" x14ac:dyDescent="0.25">
      <c r="A2190">
        <f>_xlfn.IFNA(VLOOKUP("successful",Sheet1!F2190:L2190,7,0),"")</f>
        <v>514</v>
      </c>
      <c r="B2190" t="str">
        <f>_xlfn.IFNA(VLOOKUP("failed",Sheet1!F2190:L2190,7,0),"")</f>
        <v/>
      </c>
    </row>
    <row r="2191" spans="1:2" x14ac:dyDescent="0.25">
      <c r="A2191">
        <f>_xlfn.IFNA(VLOOKUP("successful",Sheet1!F2191:L2191,7,0),"")</f>
        <v>88</v>
      </c>
      <c r="B2191" t="str">
        <f>_xlfn.IFNA(VLOOKUP("failed",Sheet1!F2191:L2191,7,0),"")</f>
        <v/>
      </c>
    </row>
    <row r="2192" spans="1:2" x14ac:dyDescent="0.25">
      <c r="A2192">
        <f>_xlfn.IFNA(VLOOKUP("successful",Sheet1!F2192:L2192,7,0),"")</f>
        <v>537</v>
      </c>
      <c r="B2192" t="str">
        <f>_xlfn.IFNA(VLOOKUP("failed",Sheet1!F2192:L2192,7,0),"")</f>
        <v/>
      </c>
    </row>
    <row r="2193" spans="1:2" x14ac:dyDescent="0.25">
      <c r="A2193">
        <f>_xlfn.IFNA(VLOOKUP("successful",Sheet1!F2193:L2193,7,0),"")</f>
        <v>25</v>
      </c>
      <c r="B2193" t="str">
        <f>_xlfn.IFNA(VLOOKUP("failed",Sheet1!F2193:L2193,7,0),"")</f>
        <v/>
      </c>
    </row>
    <row r="2194" spans="1:2" x14ac:dyDescent="0.25">
      <c r="A2194">
        <f>_xlfn.IFNA(VLOOKUP("successful",Sheet1!F2194:L2194,7,0),"")</f>
        <v>3238</v>
      </c>
      <c r="B2194" t="str">
        <f>_xlfn.IFNA(VLOOKUP("failed",Sheet1!F2194:L2194,7,0),"")</f>
        <v/>
      </c>
    </row>
    <row r="2195" spans="1:2" x14ac:dyDescent="0.25">
      <c r="A2195">
        <f>_xlfn.IFNA(VLOOKUP("successful",Sheet1!F2195:L2195,7,0),"")</f>
        <v>897</v>
      </c>
      <c r="B2195" t="str">
        <f>_xlfn.IFNA(VLOOKUP("failed",Sheet1!F2195:L2195,7,0),"")</f>
        <v/>
      </c>
    </row>
    <row r="2196" spans="1:2" x14ac:dyDescent="0.25">
      <c r="A2196">
        <f>_xlfn.IFNA(VLOOKUP("successful",Sheet1!F2196:L2196,7,0),"")</f>
        <v>878</v>
      </c>
      <c r="B2196" t="str">
        <f>_xlfn.IFNA(VLOOKUP("failed",Sheet1!F2196:L2196,7,0),"")</f>
        <v/>
      </c>
    </row>
    <row r="2197" spans="1:2" x14ac:dyDescent="0.25">
      <c r="A2197">
        <f>_xlfn.IFNA(VLOOKUP("successful",Sheet1!F2197:L2197,7,0),"")</f>
        <v>115</v>
      </c>
      <c r="B2197" t="str">
        <f>_xlfn.IFNA(VLOOKUP("failed",Sheet1!F2197:L2197,7,0),"")</f>
        <v/>
      </c>
    </row>
    <row r="2198" spans="1:2" x14ac:dyDescent="0.25">
      <c r="A2198">
        <f>_xlfn.IFNA(VLOOKUP("successful",Sheet1!F2198:L2198,7,0),"")</f>
        <v>234</v>
      </c>
      <c r="B2198" t="str">
        <f>_xlfn.IFNA(VLOOKUP("failed",Sheet1!F2198:L2198,7,0),"")</f>
        <v/>
      </c>
    </row>
    <row r="2199" spans="1:2" x14ac:dyDescent="0.25">
      <c r="A2199">
        <f>_xlfn.IFNA(VLOOKUP("successful",Sheet1!F2199:L2199,7,0),"")</f>
        <v>4330</v>
      </c>
      <c r="B2199" t="str">
        <f>_xlfn.IFNA(VLOOKUP("failed",Sheet1!F2199:L2199,7,0),"")</f>
        <v/>
      </c>
    </row>
    <row r="2200" spans="1:2" x14ac:dyDescent="0.25">
      <c r="A2200">
        <f>_xlfn.IFNA(VLOOKUP("successful",Sheet1!F2200:L2200,7,0),"")</f>
        <v>651</v>
      </c>
      <c r="B2200" t="str">
        <f>_xlfn.IFNA(VLOOKUP("failed",Sheet1!F2200:L2200,7,0),"")</f>
        <v/>
      </c>
    </row>
    <row r="2201" spans="1:2" x14ac:dyDescent="0.25">
      <c r="A2201">
        <f>_xlfn.IFNA(VLOOKUP("successful",Sheet1!F2201:L2201,7,0),"")</f>
        <v>251</v>
      </c>
      <c r="B2201" t="str">
        <f>_xlfn.IFNA(VLOOKUP("failed",Sheet1!F2201:L2201,7,0),"")</f>
        <v/>
      </c>
    </row>
    <row r="2202" spans="1:2" x14ac:dyDescent="0.25">
      <c r="A2202">
        <f>_xlfn.IFNA(VLOOKUP("successful",Sheet1!F2202:L2202,7,0),"")</f>
        <v>263</v>
      </c>
      <c r="B2202" t="str">
        <f>_xlfn.IFNA(VLOOKUP("failed",Sheet1!F2202:L2202,7,0),"")</f>
        <v/>
      </c>
    </row>
    <row r="2203" spans="1:2" x14ac:dyDescent="0.25">
      <c r="A2203">
        <f>_xlfn.IFNA(VLOOKUP("successful",Sheet1!F2203:L2203,7,0),"")</f>
        <v>28</v>
      </c>
      <c r="B2203" t="str">
        <f>_xlfn.IFNA(VLOOKUP("failed",Sheet1!F2203:L2203,7,0),"")</f>
        <v/>
      </c>
    </row>
    <row r="2204" spans="1:2" x14ac:dyDescent="0.25">
      <c r="A2204">
        <f>_xlfn.IFNA(VLOOKUP("successful",Sheet1!F2204:L2204,7,0),"")</f>
        <v>721</v>
      </c>
      <c r="B2204" t="str">
        <f>_xlfn.IFNA(VLOOKUP("failed",Sheet1!F2204:L2204,7,0),"")</f>
        <v/>
      </c>
    </row>
    <row r="2205" spans="1:2" x14ac:dyDescent="0.25">
      <c r="A2205">
        <f>_xlfn.IFNA(VLOOKUP("successful",Sheet1!F2205:L2205,7,0),"")</f>
        <v>50</v>
      </c>
      <c r="B2205" t="str">
        <f>_xlfn.IFNA(VLOOKUP("failed",Sheet1!F2205:L2205,7,0),"")</f>
        <v/>
      </c>
    </row>
    <row r="2206" spans="1:2" x14ac:dyDescent="0.25">
      <c r="A2206">
        <f>_xlfn.IFNA(VLOOKUP("successful",Sheet1!F2206:L2206,7,0),"")</f>
        <v>73</v>
      </c>
      <c r="B2206" t="str">
        <f>_xlfn.IFNA(VLOOKUP("failed",Sheet1!F2206:L2206,7,0),"")</f>
        <v/>
      </c>
    </row>
    <row r="2207" spans="1:2" x14ac:dyDescent="0.25">
      <c r="A2207">
        <f>_xlfn.IFNA(VLOOKUP("successful",Sheet1!F2207:L2207,7,0),"")</f>
        <v>27</v>
      </c>
      <c r="B2207" t="str">
        <f>_xlfn.IFNA(VLOOKUP("failed",Sheet1!F2207:L2207,7,0),"")</f>
        <v/>
      </c>
    </row>
    <row r="2208" spans="1:2" x14ac:dyDescent="0.25">
      <c r="A2208">
        <f>_xlfn.IFNA(VLOOKUP("successful",Sheet1!F2208:L2208,7,0),"")</f>
        <v>34</v>
      </c>
      <c r="B2208" t="str">
        <f>_xlfn.IFNA(VLOOKUP("failed",Sheet1!F2208:L2208,7,0),"")</f>
        <v/>
      </c>
    </row>
    <row r="2209" spans="1:2" x14ac:dyDescent="0.25">
      <c r="A2209">
        <f>_xlfn.IFNA(VLOOKUP("successful",Sheet1!F2209:L2209,7,0),"")</f>
        <v>7</v>
      </c>
      <c r="B2209" t="str">
        <f>_xlfn.IFNA(VLOOKUP("failed",Sheet1!F2209:L2209,7,0),"")</f>
        <v/>
      </c>
    </row>
    <row r="2210" spans="1:2" x14ac:dyDescent="0.25">
      <c r="A2210">
        <f>_xlfn.IFNA(VLOOKUP("successful",Sheet1!F2210:L2210,7,0),"")</f>
        <v>24</v>
      </c>
      <c r="B2210" t="str">
        <f>_xlfn.IFNA(VLOOKUP("failed",Sheet1!F2210:L2210,7,0),"")</f>
        <v/>
      </c>
    </row>
    <row r="2211" spans="1:2" x14ac:dyDescent="0.25">
      <c r="A2211">
        <f>_xlfn.IFNA(VLOOKUP("successful",Sheet1!F2211:L2211,7,0),"")</f>
        <v>15</v>
      </c>
      <c r="B2211" t="str">
        <f>_xlfn.IFNA(VLOOKUP("failed",Sheet1!F2211:L2211,7,0),"")</f>
        <v/>
      </c>
    </row>
    <row r="2212" spans="1:2" x14ac:dyDescent="0.25">
      <c r="A2212">
        <f>_xlfn.IFNA(VLOOKUP("successful",Sheet1!F2212:L2212,7,0),"")</f>
        <v>72</v>
      </c>
      <c r="B2212" t="str">
        <f>_xlfn.IFNA(VLOOKUP("failed",Sheet1!F2212:L2212,7,0),"")</f>
        <v/>
      </c>
    </row>
    <row r="2213" spans="1:2" x14ac:dyDescent="0.25">
      <c r="A2213">
        <f>_xlfn.IFNA(VLOOKUP("successful",Sheet1!F2213:L2213,7,0),"")</f>
        <v>120</v>
      </c>
      <c r="B2213" t="str">
        <f>_xlfn.IFNA(VLOOKUP("failed",Sheet1!F2213:L2213,7,0),"")</f>
        <v/>
      </c>
    </row>
    <row r="2214" spans="1:2" x14ac:dyDescent="0.25">
      <c r="A2214">
        <f>_xlfn.IFNA(VLOOKUP("successful",Sheet1!F2214:L2214,7,0),"")</f>
        <v>123</v>
      </c>
      <c r="B2214" t="str">
        <f>_xlfn.IFNA(VLOOKUP("failed",Sheet1!F2214:L2214,7,0),"")</f>
        <v/>
      </c>
    </row>
    <row r="2215" spans="1:2" x14ac:dyDescent="0.25">
      <c r="A2215">
        <f>_xlfn.IFNA(VLOOKUP("successful",Sheet1!F2215:L2215,7,0),"")</f>
        <v>1</v>
      </c>
      <c r="B2215" t="str">
        <f>_xlfn.IFNA(VLOOKUP("failed",Sheet1!F2215:L2215,7,0),"")</f>
        <v/>
      </c>
    </row>
    <row r="2216" spans="1:2" x14ac:dyDescent="0.25">
      <c r="A2216">
        <f>_xlfn.IFNA(VLOOKUP("successful",Sheet1!F2216:L2216,7,0),"")</f>
        <v>24</v>
      </c>
      <c r="B2216" t="str">
        <f>_xlfn.IFNA(VLOOKUP("failed",Sheet1!F2216:L2216,7,0),"")</f>
        <v/>
      </c>
    </row>
    <row r="2217" spans="1:2" x14ac:dyDescent="0.25">
      <c r="A2217">
        <f>_xlfn.IFNA(VLOOKUP("successful",Sheet1!F2217:L2217,7,0),"")</f>
        <v>33</v>
      </c>
      <c r="B2217" t="str">
        <f>_xlfn.IFNA(VLOOKUP("failed",Sheet1!F2217:L2217,7,0),"")</f>
        <v/>
      </c>
    </row>
    <row r="2218" spans="1:2" x14ac:dyDescent="0.25">
      <c r="A2218">
        <f>_xlfn.IFNA(VLOOKUP("successful",Sheet1!F2218:L2218,7,0),"")</f>
        <v>14</v>
      </c>
      <c r="B2218" t="str">
        <f>_xlfn.IFNA(VLOOKUP("failed",Sheet1!F2218:L2218,7,0),"")</f>
        <v/>
      </c>
    </row>
    <row r="2219" spans="1:2" x14ac:dyDescent="0.25">
      <c r="A2219">
        <f>_xlfn.IFNA(VLOOKUP("successful",Sheet1!F2219:L2219,7,0),"")</f>
        <v>9</v>
      </c>
      <c r="B2219" t="str">
        <f>_xlfn.IFNA(VLOOKUP("failed",Sheet1!F2219:L2219,7,0),"")</f>
        <v/>
      </c>
    </row>
    <row r="2220" spans="1:2" x14ac:dyDescent="0.25">
      <c r="A2220">
        <f>_xlfn.IFNA(VLOOKUP("successful",Sheet1!F2220:L2220,7,0),"")</f>
        <v>76</v>
      </c>
      <c r="B2220" t="str">
        <f>_xlfn.IFNA(VLOOKUP("failed",Sheet1!F2220:L2220,7,0),"")</f>
        <v/>
      </c>
    </row>
    <row r="2221" spans="1:2" x14ac:dyDescent="0.25">
      <c r="A2221">
        <f>_xlfn.IFNA(VLOOKUP("successful",Sheet1!F2221:L2221,7,0),"")</f>
        <v>19</v>
      </c>
      <c r="B2221" t="str">
        <f>_xlfn.IFNA(VLOOKUP("failed",Sheet1!F2221:L2221,7,0),"")</f>
        <v/>
      </c>
    </row>
    <row r="2222" spans="1:2" x14ac:dyDescent="0.25">
      <c r="A2222">
        <f>_xlfn.IFNA(VLOOKUP("successful",Sheet1!F2222:L2222,7,0),"")</f>
        <v>69</v>
      </c>
      <c r="B2222" t="str">
        <f>_xlfn.IFNA(VLOOKUP("failed",Sheet1!F2222:L2222,7,0),"")</f>
        <v/>
      </c>
    </row>
    <row r="2223" spans="1:2" x14ac:dyDescent="0.25">
      <c r="A2223">
        <f>_xlfn.IFNA(VLOOKUP("successful",Sheet1!F2223:L2223,7,0),"")</f>
        <v>218</v>
      </c>
      <c r="B2223" t="str">
        <f>_xlfn.IFNA(VLOOKUP("failed",Sheet1!F2223:L2223,7,0),"")</f>
        <v/>
      </c>
    </row>
    <row r="2224" spans="1:2" x14ac:dyDescent="0.25">
      <c r="A2224">
        <f>_xlfn.IFNA(VLOOKUP("successful",Sheet1!F2224:L2224,7,0),"")</f>
        <v>30</v>
      </c>
      <c r="B2224" t="str">
        <f>_xlfn.IFNA(VLOOKUP("failed",Sheet1!F2224:L2224,7,0),"")</f>
        <v/>
      </c>
    </row>
    <row r="2225" spans="1:2" x14ac:dyDescent="0.25">
      <c r="A2225">
        <f>_xlfn.IFNA(VLOOKUP("successful",Sheet1!F2225:L2225,7,0),"")</f>
        <v>100</v>
      </c>
      <c r="B2225" t="str">
        <f>_xlfn.IFNA(VLOOKUP("failed",Sheet1!F2225:L2225,7,0),"")</f>
        <v/>
      </c>
    </row>
    <row r="2226" spans="1:2" x14ac:dyDescent="0.25">
      <c r="A2226">
        <f>_xlfn.IFNA(VLOOKUP("successful",Sheet1!F2226:L2226,7,0),"")</f>
        <v>296</v>
      </c>
      <c r="B2226" t="str">
        <f>_xlfn.IFNA(VLOOKUP("failed",Sheet1!F2226:L2226,7,0),"")</f>
        <v/>
      </c>
    </row>
    <row r="2227" spans="1:2" x14ac:dyDescent="0.25">
      <c r="A2227">
        <f>_xlfn.IFNA(VLOOKUP("successful",Sheet1!F2227:L2227,7,0),"")</f>
        <v>1204</v>
      </c>
      <c r="B2227" t="str">
        <f>_xlfn.IFNA(VLOOKUP("failed",Sheet1!F2227:L2227,7,0),"")</f>
        <v/>
      </c>
    </row>
    <row r="2228" spans="1:2" x14ac:dyDescent="0.25">
      <c r="A2228">
        <f>_xlfn.IFNA(VLOOKUP("successful",Sheet1!F2228:L2228,7,0),"")</f>
        <v>321</v>
      </c>
      <c r="B2228" t="str">
        <f>_xlfn.IFNA(VLOOKUP("failed",Sheet1!F2228:L2228,7,0),"")</f>
        <v/>
      </c>
    </row>
    <row r="2229" spans="1:2" x14ac:dyDescent="0.25">
      <c r="A2229">
        <f>_xlfn.IFNA(VLOOKUP("successful",Sheet1!F2229:L2229,7,0),"")</f>
        <v>301</v>
      </c>
      <c r="B2229" t="str">
        <f>_xlfn.IFNA(VLOOKUP("failed",Sheet1!F2229:L2229,7,0),"")</f>
        <v/>
      </c>
    </row>
    <row r="2230" spans="1:2" x14ac:dyDescent="0.25">
      <c r="A2230">
        <f>_xlfn.IFNA(VLOOKUP("successful",Sheet1!F2230:L2230,7,0),"")</f>
        <v>144</v>
      </c>
      <c r="B2230" t="str">
        <f>_xlfn.IFNA(VLOOKUP("failed",Sheet1!F2230:L2230,7,0),"")</f>
        <v/>
      </c>
    </row>
    <row r="2231" spans="1:2" x14ac:dyDescent="0.25">
      <c r="A2231">
        <f>_xlfn.IFNA(VLOOKUP("successful",Sheet1!F2231:L2231,7,0),"")</f>
        <v>539</v>
      </c>
      <c r="B2231" t="str">
        <f>_xlfn.IFNA(VLOOKUP("failed",Sheet1!F2231:L2231,7,0),"")</f>
        <v/>
      </c>
    </row>
    <row r="2232" spans="1:2" x14ac:dyDescent="0.25">
      <c r="A2232">
        <f>_xlfn.IFNA(VLOOKUP("successful",Sheet1!F2232:L2232,7,0),"")</f>
        <v>498</v>
      </c>
      <c r="B2232" t="str">
        <f>_xlfn.IFNA(VLOOKUP("failed",Sheet1!F2232:L2232,7,0),"")</f>
        <v/>
      </c>
    </row>
    <row r="2233" spans="1:2" x14ac:dyDescent="0.25">
      <c r="A2233">
        <f>_xlfn.IFNA(VLOOKUP("successful",Sheet1!F2233:L2233,7,0),"")</f>
        <v>1113</v>
      </c>
      <c r="B2233" t="str">
        <f>_xlfn.IFNA(VLOOKUP("failed",Sheet1!F2233:L2233,7,0),"")</f>
        <v/>
      </c>
    </row>
    <row r="2234" spans="1:2" x14ac:dyDescent="0.25">
      <c r="A2234">
        <f>_xlfn.IFNA(VLOOKUP("successful",Sheet1!F2234:L2234,7,0),"")</f>
        <v>988</v>
      </c>
      <c r="B2234" t="str">
        <f>_xlfn.IFNA(VLOOKUP("failed",Sheet1!F2234:L2234,7,0),"")</f>
        <v/>
      </c>
    </row>
    <row r="2235" spans="1:2" x14ac:dyDescent="0.25">
      <c r="A2235">
        <f>_xlfn.IFNA(VLOOKUP("successful",Sheet1!F2235:L2235,7,0),"")</f>
        <v>391</v>
      </c>
      <c r="B2235" t="str">
        <f>_xlfn.IFNA(VLOOKUP("failed",Sheet1!F2235:L2235,7,0),"")</f>
        <v/>
      </c>
    </row>
    <row r="2236" spans="1:2" x14ac:dyDescent="0.25">
      <c r="A2236">
        <f>_xlfn.IFNA(VLOOKUP("successful",Sheet1!F2236:L2236,7,0),"")</f>
        <v>28</v>
      </c>
      <c r="B2236" t="str">
        <f>_xlfn.IFNA(VLOOKUP("failed",Sheet1!F2236:L2236,7,0),"")</f>
        <v/>
      </c>
    </row>
    <row r="2237" spans="1:2" x14ac:dyDescent="0.25">
      <c r="A2237">
        <f>_xlfn.IFNA(VLOOKUP("successful",Sheet1!F2237:L2237,7,0),"")</f>
        <v>147</v>
      </c>
      <c r="B2237" t="str">
        <f>_xlfn.IFNA(VLOOKUP("failed",Sheet1!F2237:L2237,7,0),"")</f>
        <v/>
      </c>
    </row>
    <row r="2238" spans="1:2" x14ac:dyDescent="0.25">
      <c r="A2238">
        <f>_xlfn.IFNA(VLOOKUP("successful",Sheet1!F2238:L2238,7,0),"")</f>
        <v>680</v>
      </c>
      <c r="B2238" t="str">
        <f>_xlfn.IFNA(VLOOKUP("failed",Sheet1!F2238:L2238,7,0),"")</f>
        <v/>
      </c>
    </row>
    <row r="2239" spans="1:2" x14ac:dyDescent="0.25">
      <c r="A2239">
        <f>_xlfn.IFNA(VLOOKUP("successful",Sheet1!F2239:L2239,7,0),"")</f>
        <v>983</v>
      </c>
      <c r="B2239" t="str">
        <f>_xlfn.IFNA(VLOOKUP("failed",Sheet1!F2239:L2239,7,0),"")</f>
        <v/>
      </c>
    </row>
    <row r="2240" spans="1:2" x14ac:dyDescent="0.25">
      <c r="A2240">
        <f>_xlfn.IFNA(VLOOKUP("successful",Sheet1!F2240:L2240,7,0),"")</f>
        <v>79</v>
      </c>
      <c r="B2240" t="str">
        <f>_xlfn.IFNA(VLOOKUP("failed",Sheet1!F2240:L2240,7,0),"")</f>
        <v/>
      </c>
    </row>
    <row r="2241" spans="1:2" x14ac:dyDescent="0.25">
      <c r="A2241">
        <f>_xlfn.IFNA(VLOOKUP("successful",Sheet1!F2241:L2241,7,0),"")</f>
        <v>426</v>
      </c>
      <c r="B2241" t="str">
        <f>_xlfn.IFNA(VLOOKUP("failed",Sheet1!F2241:L2241,7,0),"")</f>
        <v/>
      </c>
    </row>
    <row r="2242" spans="1:2" x14ac:dyDescent="0.25">
      <c r="A2242">
        <f>_xlfn.IFNA(VLOOKUP("successful",Sheet1!F2242:L2242,7,0),"")</f>
        <v>96</v>
      </c>
      <c r="B2242" t="str">
        <f>_xlfn.IFNA(VLOOKUP("failed",Sheet1!F2242:L2242,7,0),"")</f>
        <v/>
      </c>
    </row>
    <row r="2243" spans="1:2" x14ac:dyDescent="0.25">
      <c r="A2243">
        <f>_xlfn.IFNA(VLOOKUP("successful",Sheet1!F2243:L2243,7,0),"")</f>
        <v>163</v>
      </c>
      <c r="B2243" t="str">
        <f>_xlfn.IFNA(VLOOKUP("failed",Sheet1!F2243:L2243,7,0),"")</f>
        <v/>
      </c>
    </row>
    <row r="2244" spans="1:2" x14ac:dyDescent="0.25">
      <c r="A2244">
        <f>_xlfn.IFNA(VLOOKUP("successful",Sheet1!F2244:L2244,7,0),"")</f>
        <v>2525</v>
      </c>
      <c r="B2244" t="str">
        <f>_xlfn.IFNA(VLOOKUP("failed",Sheet1!F2244:L2244,7,0),"")</f>
        <v/>
      </c>
    </row>
    <row r="2245" spans="1:2" x14ac:dyDescent="0.25">
      <c r="A2245">
        <f>_xlfn.IFNA(VLOOKUP("successful",Sheet1!F2245:L2245,7,0),"")</f>
        <v>2035</v>
      </c>
      <c r="B2245" t="str">
        <f>_xlfn.IFNA(VLOOKUP("failed",Sheet1!F2245:L2245,7,0),"")</f>
        <v/>
      </c>
    </row>
    <row r="2246" spans="1:2" x14ac:dyDescent="0.25">
      <c r="A2246">
        <f>_xlfn.IFNA(VLOOKUP("successful",Sheet1!F2246:L2246,7,0),"")</f>
        <v>290</v>
      </c>
      <c r="B2246" t="str">
        <f>_xlfn.IFNA(VLOOKUP("failed",Sheet1!F2246:L2246,7,0),"")</f>
        <v/>
      </c>
    </row>
    <row r="2247" spans="1:2" x14ac:dyDescent="0.25">
      <c r="A2247">
        <f>_xlfn.IFNA(VLOOKUP("successful",Sheet1!F2247:L2247,7,0),"")</f>
        <v>1980</v>
      </c>
      <c r="B2247" t="str">
        <f>_xlfn.IFNA(VLOOKUP("failed",Sheet1!F2247:L2247,7,0),"")</f>
        <v/>
      </c>
    </row>
    <row r="2248" spans="1:2" x14ac:dyDescent="0.25">
      <c r="A2248">
        <f>_xlfn.IFNA(VLOOKUP("successful",Sheet1!F2248:L2248,7,0),"")</f>
        <v>57</v>
      </c>
      <c r="B2248" t="str">
        <f>_xlfn.IFNA(VLOOKUP("failed",Sheet1!F2248:L2248,7,0),"")</f>
        <v/>
      </c>
    </row>
    <row r="2249" spans="1:2" x14ac:dyDescent="0.25">
      <c r="A2249">
        <f>_xlfn.IFNA(VLOOKUP("successful",Sheet1!F2249:L2249,7,0),"")</f>
        <v>380</v>
      </c>
      <c r="B2249" t="str">
        <f>_xlfn.IFNA(VLOOKUP("failed",Sheet1!F2249:L2249,7,0),"")</f>
        <v/>
      </c>
    </row>
    <row r="2250" spans="1:2" x14ac:dyDescent="0.25">
      <c r="A2250">
        <f>_xlfn.IFNA(VLOOKUP("successful",Sheet1!F2250:L2250,7,0),"")</f>
        <v>128</v>
      </c>
      <c r="B2250" t="str">
        <f>_xlfn.IFNA(VLOOKUP("failed",Sheet1!F2250:L2250,7,0),"")</f>
        <v/>
      </c>
    </row>
    <row r="2251" spans="1:2" x14ac:dyDescent="0.25">
      <c r="A2251">
        <f>_xlfn.IFNA(VLOOKUP("successful",Sheet1!F2251:L2251,7,0),"")</f>
        <v>180</v>
      </c>
      <c r="B2251" t="str">
        <f>_xlfn.IFNA(VLOOKUP("failed",Sheet1!F2251:L2251,7,0),"")</f>
        <v/>
      </c>
    </row>
    <row r="2252" spans="1:2" x14ac:dyDescent="0.25">
      <c r="A2252">
        <f>_xlfn.IFNA(VLOOKUP("successful",Sheet1!F2252:L2252,7,0),"")</f>
        <v>571</v>
      </c>
      <c r="B2252" t="str">
        <f>_xlfn.IFNA(VLOOKUP("failed",Sheet1!F2252:L2252,7,0),"")</f>
        <v/>
      </c>
    </row>
    <row r="2253" spans="1:2" x14ac:dyDescent="0.25">
      <c r="A2253">
        <f>_xlfn.IFNA(VLOOKUP("successful",Sheet1!F2253:L2253,7,0),"")</f>
        <v>480</v>
      </c>
      <c r="B2253" t="str">
        <f>_xlfn.IFNA(VLOOKUP("failed",Sheet1!F2253:L2253,7,0),"")</f>
        <v/>
      </c>
    </row>
    <row r="2254" spans="1:2" x14ac:dyDescent="0.25">
      <c r="A2254">
        <f>_xlfn.IFNA(VLOOKUP("successful",Sheet1!F2254:L2254,7,0),"")</f>
        <v>249</v>
      </c>
      <c r="B2254" t="str">
        <f>_xlfn.IFNA(VLOOKUP("failed",Sheet1!F2254:L2254,7,0),"")</f>
        <v/>
      </c>
    </row>
    <row r="2255" spans="1:2" x14ac:dyDescent="0.25">
      <c r="A2255">
        <f>_xlfn.IFNA(VLOOKUP("successful",Sheet1!F2255:L2255,7,0),"")</f>
        <v>84</v>
      </c>
      <c r="B2255" t="str">
        <f>_xlfn.IFNA(VLOOKUP("failed",Sheet1!F2255:L2255,7,0),"")</f>
        <v/>
      </c>
    </row>
    <row r="2256" spans="1:2" x14ac:dyDescent="0.25">
      <c r="A2256">
        <f>_xlfn.IFNA(VLOOKUP("successful",Sheet1!F2256:L2256,7,0),"")</f>
        <v>197</v>
      </c>
      <c r="B2256" t="str">
        <f>_xlfn.IFNA(VLOOKUP("failed",Sheet1!F2256:L2256,7,0),"")</f>
        <v/>
      </c>
    </row>
    <row r="2257" spans="1:2" x14ac:dyDescent="0.25">
      <c r="A2257">
        <f>_xlfn.IFNA(VLOOKUP("successful",Sheet1!F2257:L2257,7,0),"")</f>
        <v>271</v>
      </c>
      <c r="B2257" t="str">
        <f>_xlfn.IFNA(VLOOKUP("failed",Sheet1!F2257:L2257,7,0),"")</f>
        <v/>
      </c>
    </row>
    <row r="2258" spans="1:2" x14ac:dyDescent="0.25">
      <c r="A2258">
        <f>_xlfn.IFNA(VLOOKUP("successful",Sheet1!F2258:L2258,7,0),"")</f>
        <v>50</v>
      </c>
      <c r="B2258" t="str">
        <f>_xlfn.IFNA(VLOOKUP("failed",Sheet1!F2258:L2258,7,0),"")</f>
        <v/>
      </c>
    </row>
    <row r="2259" spans="1:2" x14ac:dyDescent="0.25">
      <c r="A2259">
        <f>_xlfn.IFNA(VLOOKUP("successful",Sheet1!F2259:L2259,7,0),"")</f>
        <v>169</v>
      </c>
      <c r="B2259" t="str">
        <f>_xlfn.IFNA(VLOOKUP("failed",Sheet1!F2259:L2259,7,0),"")</f>
        <v/>
      </c>
    </row>
    <row r="2260" spans="1:2" x14ac:dyDescent="0.25">
      <c r="A2260">
        <f>_xlfn.IFNA(VLOOKUP("successful",Sheet1!F2260:L2260,7,0),"")</f>
        <v>205</v>
      </c>
      <c r="B2260" t="str">
        <f>_xlfn.IFNA(VLOOKUP("failed",Sheet1!F2260:L2260,7,0),"")</f>
        <v/>
      </c>
    </row>
    <row r="2261" spans="1:2" x14ac:dyDescent="0.25">
      <c r="A2261">
        <f>_xlfn.IFNA(VLOOKUP("successful",Sheet1!F2261:L2261,7,0),"")</f>
        <v>206</v>
      </c>
      <c r="B2261" t="str">
        <f>_xlfn.IFNA(VLOOKUP("failed",Sheet1!F2261:L2261,7,0),"")</f>
        <v/>
      </c>
    </row>
    <row r="2262" spans="1:2" x14ac:dyDescent="0.25">
      <c r="A2262">
        <f>_xlfn.IFNA(VLOOKUP("successful",Sheet1!F2262:L2262,7,0),"")</f>
        <v>84</v>
      </c>
      <c r="B2262" t="str">
        <f>_xlfn.IFNA(VLOOKUP("failed",Sheet1!F2262:L2262,7,0),"")</f>
        <v/>
      </c>
    </row>
    <row r="2263" spans="1:2" x14ac:dyDescent="0.25">
      <c r="A2263">
        <f>_xlfn.IFNA(VLOOKUP("successful",Sheet1!F2263:L2263,7,0),"")</f>
        <v>210</v>
      </c>
      <c r="B2263" t="str">
        <f>_xlfn.IFNA(VLOOKUP("failed",Sheet1!F2263:L2263,7,0),"")</f>
        <v/>
      </c>
    </row>
    <row r="2264" spans="1:2" x14ac:dyDescent="0.25">
      <c r="A2264">
        <f>_xlfn.IFNA(VLOOKUP("successful",Sheet1!F2264:L2264,7,0),"")</f>
        <v>181</v>
      </c>
      <c r="B2264" t="str">
        <f>_xlfn.IFNA(VLOOKUP("failed",Sheet1!F2264:L2264,7,0),"")</f>
        <v/>
      </c>
    </row>
    <row r="2265" spans="1:2" x14ac:dyDescent="0.25">
      <c r="A2265">
        <f>_xlfn.IFNA(VLOOKUP("successful",Sheet1!F2265:L2265,7,0),"")</f>
        <v>60</v>
      </c>
      <c r="B2265" t="str">
        <f>_xlfn.IFNA(VLOOKUP("failed",Sheet1!F2265:L2265,7,0),"")</f>
        <v/>
      </c>
    </row>
    <row r="2266" spans="1:2" x14ac:dyDescent="0.25">
      <c r="A2266">
        <f>_xlfn.IFNA(VLOOKUP("successful",Sheet1!F2266:L2266,7,0),"")</f>
        <v>445</v>
      </c>
      <c r="B2266" t="str">
        <f>_xlfn.IFNA(VLOOKUP("failed",Sheet1!F2266:L2266,7,0),"")</f>
        <v/>
      </c>
    </row>
    <row r="2267" spans="1:2" x14ac:dyDescent="0.25">
      <c r="A2267">
        <f>_xlfn.IFNA(VLOOKUP("successful",Sheet1!F2267:L2267,7,0),"")</f>
        <v>17</v>
      </c>
      <c r="B2267" t="str">
        <f>_xlfn.IFNA(VLOOKUP("failed",Sheet1!F2267:L2267,7,0),"")</f>
        <v/>
      </c>
    </row>
    <row r="2268" spans="1:2" x14ac:dyDescent="0.25">
      <c r="A2268">
        <f>_xlfn.IFNA(VLOOKUP("successful",Sheet1!F2268:L2268,7,0),"")</f>
        <v>194</v>
      </c>
      <c r="B2268" t="str">
        <f>_xlfn.IFNA(VLOOKUP("failed",Sheet1!F2268:L2268,7,0),"")</f>
        <v/>
      </c>
    </row>
    <row r="2269" spans="1:2" x14ac:dyDescent="0.25">
      <c r="A2269">
        <f>_xlfn.IFNA(VLOOKUP("successful",Sheet1!F2269:L2269,7,0),"")</f>
        <v>404</v>
      </c>
      <c r="B2269" t="str">
        <f>_xlfn.IFNA(VLOOKUP("failed",Sheet1!F2269:L2269,7,0),"")</f>
        <v/>
      </c>
    </row>
    <row r="2270" spans="1:2" x14ac:dyDescent="0.25">
      <c r="A2270">
        <f>_xlfn.IFNA(VLOOKUP("successful",Sheet1!F2270:L2270,7,0),"")</f>
        <v>194</v>
      </c>
      <c r="B2270" t="str">
        <f>_xlfn.IFNA(VLOOKUP("failed",Sheet1!F2270:L2270,7,0),"")</f>
        <v/>
      </c>
    </row>
    <row r="2271" spans="1:2" x14ac:dyDescent="0.25">
      <c r="A2271">
        <f>_xlfn.IFNA(VLOOKUP("successful",Sheet1!F2271:L2271,7,0),"")</f>
        <v>902</v>
      </c>
      <c r="B2271" t="str">
        <f>_xlfn.IFNA(VLOOKUP("failed",Sheet1!F2271:L2271,7,0),"")</f>
        <v/>
      </c>
    </row>
    <row r="2272" spans="1:2" x14ac:dyDescent="0.25">
      <c r="A2272">
        <f>_xlfn.IFNA(VLOOKUP("successful",Sheet1!F2272:L2272,7,0),"")</f>
        <v>1670</v>
      </c>
      <c r="B2272" t="str">
        <f>_xlfn.IFNA(VLOOKUP("failed",Sheet1!F2272:L2272,7,0),"")</f>
        <v/>
      </c>
    </row>
    <row r="2273" spans="1:2" x14ac:dyDescent="0.25">
      <c r="A2273">
        <f>_xlfn.IFNA(VLOOKUP("successful",Sheet1!F2273:L2273,7,0),"")</f>
        <v>1328</v>
      </c>
      <c r="B2273" t="str">
        <f>_xlfn.IFNA(VLOOKUP("failed",Sheet1!F2273:L2273,7,0),"")</f>
        <v/>
      </c>
    </row>
    <row r="2274" spans="1:2" x14ac:dyDescent="0.25">
      <c r="A2274">
        <f>_xlfn.IFNA(VLOOKUP("successful",Sheet1!F2274:L2274,7,0),"")</f>
        <v>944</v>
      </c>
      <c r="B2274" t="str">
        <f>_xlfn.IFNA(VLOOKUP("failed",Sheet1!F2274:L2274,7,0),"")</f>
        <v/>
      </c>
    </row>
    <row r="2275" spans="1:2" x14ac:dyDescent="0.25">
      <c r="A2275">
        <f>_xlfn.IFNA(VLOOKUP("successful",Sheet1!F2275:L2275,7,0),"")</f>
        <v>147</v>
      </c>
      <c r="B2275" t="str">
        <f>_xlfn.IFNA(VLOOKUP("failed",Sheet1!F2275:L2275,7,0),"")</f>
        <v/>
      </c>
    </row>
    <row r="2276" spans="1:2" x14ac:dyDescent="0.25">
      <c r="A2276">
        <f>_xlfn.IFNA(VLOOKUP("successful",Sheet1!F2276:L2276,7,0),"")</f>
        <v>99</v>
      </c>
      <c r="B2276" t="str">
        <f>_xlfn.IFNA(VLOOKUP("failed",Sheet1!F2276:L2276,7,0),"")</f>
        <v/>
      </c>
    </row>
    <row r="2277" spans="1:2" x14ac:dyDescent="0.25">
      <c r="A2277">
        <f>_xlfn.IFNA(VLOOKUP("successful",Sheet1!F2277:L2277,7,0),"")</f>
        <v>79</v>
      </c>
      <c r="B2277" t="str">
        <f>_xlfn.IFNA(VLOOKUP("failed",Sheet1!F2277:L2277,7,0),"")</f>
        <v/>
      </c>
    </row>
    <row r="2278" spans="1:2" x14ac:dyDescent="0.25">
      <c r="A2278">
        <f>_xlfn.IFNA(VLOOKUP("successful",Sheet1!F2278:L2278,7,0),"")</f>
        <v>75</v>
      </c>
      <c r="B2278" t="str">
        <f>_xlfn.IFNA(VLOOKUP("failed",Sheet1!F2278:L2278,7,0),"")</f>
        <v/>
      </c>
    </row>
    <row r="2279" spans="1:2" x14ac:dyDescent="0.25">
      <c r="A2279">
        <f>_xlfn.IFNA(VLOOKUP("successful",Sheet1!F2279:L2279,7,0),"")</f>
        <v>207</v>
      </c>
      <c r="B2279" t="str">
        <f>_xlfn.IFNA(VLOOKUP("failed",Sheet1!F2279:L2279,7,0),"")</f>
        <v/>
      </c>
    </row>
    <row r="2280" spans="1:2" x14ac:dyDescent="0.25">
      <c r="A2280">
        <f>_xlfn.IFNA(VLOOKUP("successful",Sheet1!F2280:L2280,7,0),"")</f>
        <v>102</v>
      </c>
      <c r="B2280" t="str">
        <f>_xlfn.IFNA(VLOOKUP("failed",Sheet1!F2280:L2280,7,0),"")</f>
        <v/>
      </c>
    </row>
    <row r="2281" spans="1:2" x14ac:dyDescent="0.25">
      <c r="A2281">
        <f>_xlfn.IFNA(VLOOKUP("successful",Sheet1!F2281:L2281,7,0),"")</f>
        <v>32</v>
      </c>
      <c r="B2281" t="str">
        <f>_xlfn.IFNA(VLOOKUP("failed",Sheet1!F2281:L2281,7,0),"")</f>
        <v/>
      </c>
    </row>
    <row r="2282" spans="1:2" x14ac:dyDescent="0.25">
      <c r="A2282">
        <f>_xlfn.IFNA(VLOOKUP("successful",Sheet1!F2282:L2282,7,0),"")</f>
        <v>480</v>
      </c>
      <c r="B2282" t="str">
        <f>_xlfn.IFNA(VLOOKUP("failed",Sheet1!F2282:L2282,7,0),"")</f>
        <v/>
      </c>
    </row>
    <row r="2283" spans="1:2" x14ac:dyDescent="0.25">
      <c r="A2283">
        <f>_xlfn.IFNA(VLOOKUP("successful",Sheet1!F2283:L2283,7,0),"")</f>
        <v>11</v>
      </c>
      <c r="B2283" t="str">
        <f>_xlfn.IFNA(VLOOKUP("failed",Sheet1!F2283:L2283,7,0),"")</f>
        <v/>
      </c>
    </row>
    <row r="2284" spans="1:2" x14ac:dyDescent="0.25">
      <c r="A2284">
        <f>_xlfn.IFNA(VLOOKUP("successful",Sheet1!F2284:L2284,7,0),"")</f>
        <v>12</v>
      </c>
      <c r="B2284" t="str">
        <f>_xlfn.IFNA(VLOOKUP("failed",Sheet1!F2284:L2284,7,0),"")</f>
        <v/>
      </c>
    </row>
    <row r="2285" spans="1:2" x14ac:dyDescent="0.25">
      <c r="A2285">
        <f>_xlfn.IFNA(VLOOKUP("successful",Sheet1!F2285:L2285,7,0),"")</f>
        <v>48</v>
      </c>
      <c r="B2285" t="str">
        <f>_xlfn.IFNA(VLOOKUP("failed",Sheet1!F2285:L2285,7,0),"")</f>
        <v/>
      </c>
    </row>
    <row r="2286" spans="1:2" x14ac:dyDescent="0.25">
      <c r="A2286">
        <f>_xlfn.IFNA(VLOOKUP("successful",Sheet1!F2286:L2286,7,0),"")</f>
        <v>59</v>
      </c>
      <c r="B2286" t="str">
        <f>_xlfn.IFNA(VLOOKUP("failed",Sheet1!F2286:L2286,7,0),"")</f>
        <v/>
      </c>
    </row>
    <row r="2287" spans="1:2" x14ac:dyDescent="0.25">
      <c r="A2287">
        <f>_xlfn.IFNA(VLOOKUP("successful",Sheet1!F2287:L2287,7,0),"")</f>
        <v>79</v>
      </c>
      <c r="B2287" t="str">
        <f>_xlfn.IFNA(VLOOKUP("failed",Sheet1!F2287:L2287,7,0),"")</f>
        <v/>
      </c>
    </row>
    <row r="2288" spans="1:2" x14ac:dyDescent="0.25">
      <c r="A2288">
        <f>_xlfn.IFNA(VLOOKUP("successful",Sheet1!F2288:L2288,7,0),"")</f>
        <v>14</v>
      </c>
      <c r="B2288" t="str">
        <f>_xlfn.IFNA(VLOOKUP("failed",Sheet1!F2288:L2288,7,0),"")</f>
        <v/>
      </c>
    </row>
    <row r="2289" spans="1:2" x14ac:dyDescent="0.25">
      <c r="A2289">
        <f>_xlfn.IFNA(VLOOKUP("successful",Sheet1!F2289:L2289,7,0),"")</f>
        <v>106</v>
      </c>
      <c r="B2289" t="str">
        <f>_xlfn.IFNA(VLOOKUP("failed",Sheet1!F2289:L2289,7,0),"")</f>
        <v/>
      </c>
    </row>
    <row r="2290" spans="1:2" x14ac:dyDescent="0.25">
      <c r="A2290">
        <f>_xlfn.IFNA(VLOOKUP("successful",Sheet1!F2290:L2290,7,0),"")</f>
        <v>25</v>
      </c>
      <c r="B2290" t="str">
        <f>_xlfn.IFNA(VLOOKUP("failed",Sheet1!F2290:L2290,7,0),"")</f>
        <v/>
      </c>
    </row>
    <row r="2291" spans="1:2" x14ac:dyDescent="0.25">
      <c r="A2291">
        <f>_xlfn.IFNA(VLOOKUP("successful",Sheet1!F2291:L2291,7,0),"")</f>
        <v>25</v>
      </c>
      <c r="B2291" t="str">
        <f>_xlfn.IFNA(VLOOKUP("failed",Sheet1!F2291:L2291,7,0),"")</f>
        <v/>
      </c>
    </row>
    <row r="2292" spans="1:2" x14ac:dyDescent="0.25">
      <c r="A2292">
        <f>_xlfn.IFNA(VLOOKUP("successful",Sheet1!F2292:L2292,7,0),"")</f>
        <v>29</v>
      </c>
      <c r="B2292" t="str">
        <f>_xlfn.IFNA(VLOOKUP("failed",Sheet1!F2292:L2292,7,0),"")</f>
        <v/>
      </c>
    </row>
    <row r="2293" spans="1:2" x14ac:dyDescent="0.25">
      <c r="A2293">
        <f>_xlfn.IFNA(VLOOKUP("successful",Sheet1!F2293:L2293,7,0),"")</f>
        <v>43</v>
      </c>
      <c r="B2293" t="str">
        <f>_xlfn.IFNA(VLOOKUP("failed",Sheet1!F2293:L2293,7,0),"")</f>
        <v/>
      </c>
    </row>
    <row r="2294" spans="1:2" x14ac:dyDescent="0.25">
      <c r="A2294">
        <f>_xlfn.IFNA(VLOOKUP("successful",Sheet1!F2294:L2294,7,0),"")</f>
        <v>46</v>
      </c>
      <c r="B2294" t="str">
        <f>_xlfn.IFNA(VLOOKUP("failed",Sheet1!F2294:L2294,7,0),"")</f>
        <v/>
      </c>
    </row>
    <row r="2295" spans="1:2" x14ac:dyDescent="0.25">
      <c r="A2295">
        <f>_xlfn.IFNA(VLOOKUP("successful",Sheet1!F2295:L2295,7,0),"")</f>
        <v>27</v>
      </c>
      <c r="B2295" t="str">
        <f>_xlfn.IFNA(VLOOKUP("failed",Sheet1!F2295:L2295,7,0),"")</f>
        <v/>
      </c>
    </row>
    <row r="2296" spans="1:2" x14ac:dyDescent="0.25">
      <c r="A2296">
        <f>_xlfn.IFNA(VLOOKUP("successful",Sheet1!F2296:L2296,7,0),"")</f>
        <v>112</v>
      </c>
      <c r="B2296" t="str">
        <f>_xlfn.IFNA(VLOOKUP("failed",Sheet1!F2296:L2296,7,0),"")</f>
        <v/>
      </c>
    </row>
    <row r="2297" spans="1:2" x14ac:dyDescent="0.25">
      <c r="A2297">
        <f>_xlfn.IFNA(VLOOKUP("successful",Sheet1!F2297:L2297,7,0),"")</f>
        <v>34</v>
      </c>
      <c r="B2297" t="str">
        <f>_xlfn.IFNA(VLOOKUP("failed",Sheet1!F2297:L2297,7,0),"")</f>
        <v/>
      </c>
    </row>
    <row r="2298" spans="1:2" x14ac:dyDescent="0.25">
      <c r="A2298">
        <f>_xlfn.IFNA(VLOOKUP("successful",Sheet1!F2298:L2298,7,0),"")</f>
        <v>145</v>
      </c>
      <c r="B2298" t="str">
        <f>_xlfn.IFNA(VLOOKUP("failed",Sheet1!F2298:L2298,7,0),"")</f>
        <v/>
      </c>
    </row>
    <row r="2299" spans="1:2" x14ac:dyDescent="0.25">
      <c r="A2299">
        <f>_xlfn.IFNA(VLOOKUP("successful",Sheet1!F2299:L2299,7,0),"")</f>
        <v>19</v>
      </c>
      <c r="B2299" t="str">
        <f>_xlfn.IFNA(VLOOKUP("failed",Sheet1!F2299:L2299,7,0),"")</f>
        <v/>
      </c>
    </row>
    <row r="2300" spans="1:2" x14ac:dyDescent="0.25">
      <c r="A2300">
        <f>_xlfn.IFNA(VLOOKUP("successful",Sheet1!F2300:L2300,7,0),"")</f>
        <v>288</v>
      </c>
      <c r="B2300" t="str">
        <f>_xlfn.IFNA(VLOOKUP("failed",Sheet1!F2300:L2300,7,0),"")</f>
        <v/>
      </c>
    </row>
    <row r="2301" spans="1:2" x14ac:dyDescent="0.25">
      <c r="A2301">
        <f>_xlfn.IFNA(VLOOKUP("successful",Sheet1!F2301:L2301,7,0),"")</f>
        <v>14</v>
      </c>
      <c r="B2301" t="str">
        <f>_xlfn.IFNA(VLOOKUP("failed",Sheet1!F2301:L2301,7,0),"")</f>
        <v/>
      </c>
    </row>
    <row r="2302" spans="1:2" x14ac:dyDescent="0.25">
      <c r="A2302">
        <f>_xlfn.IFNA(VLOOKUP("successful",Sheet1!F2302:L2302,7,0),"")</f>
        <v>7</v>
      </c>
      <c r="B2302" t="str">
        <f>_xlfn.IFNA(VLOOKUP("failed",Sheet1!F2302:L2302,7,0),"")</f>
        <v/>
      </c>
    </row>
    <row r="2303" spans="1:2" x14ac:dyDescent="0.25">
      <c r="A2303">
        <f>_xlfn.IFNA(VLOOKUP("successful",Sheet1!F2303:L2303,7,0),"")</f>
        <v>211</v>
      </c>
      <c r="B2303" t="str">
        <f>_xlfn.IFNA(VLOOKUP("failed",Sheet1!F2303:L2303,7,0),"")</f>
        <v/>
      </c>
    </row>
    <row r="2304" spans="1:2" x14ac:dyDescent="0.25">
      <c r="A2304">
        <f>_xlfn.IFNA(VLOOKUP("successful",Sheet1!F2304:L2304,7,0),"")</f>
        <v>85</v>
      </c>
      <c r="B2304" t="str">
        <f>_xlfn.IFNA(VLOOKUP("failed",Sheet1!F2304:L2304,7,0),"")</f>
        <v/>
      </c>
    </row>
    <row r="2305" spans="1:2" x14ac:dyDescent="0.25">
      <c r="A2305">
        <f>_xlfn.IFNA(VLOOKUP("successful",Sheet1!F2305:L2305,7,0),"")</f>
        <v>103</v>
      </c>
      <c r="B2305" t="str">
        <f>_xlfn.IFNA(VLOOKUP("failed",Sheet1!F2305:L2305,7,0),"")</f>
        <v/>
      </c>
    </row>
    <row r="2306" spans="1:2" x14ac:dyDescent="0.25">
      <c r="A2306">
        <f>_xlfn.IFNA(VLOOKUP("successful",Sheet1!F2306:L2306,7,0),"")</f>
        <v>113</v>
      </c>
      <c r="B2306" t="str">
        <f>_xlfn.IFNA(VLOOKUP("failed",Sheet1!F2306:L2306,7,0),"")</f>
        <v/>
      </c>
    </row>
    <row r="2307" spans="1:2" x14ac:dyDescent="0.25">
      <c r="A2307">
        <f>_xlfn.IFNA(VLOOKUP("successful",Sheet1!F2307:L2307,7,0),"")</f>
        <v>167</v>
      </c>
      <c r="B2307" t="str">
        <f>_xlfn.IFNA(VLOOKUP("failed",Sheet1!F2307:L2307,7,0),"")</f>
        <v/>
      </c>
    </row>
    <row r="2308" spans="1:2" x14ac:dyDescent="0.25">
      <c r="A2308">
        <f>_xlfn.IFNA(VLOOKUP("successful",Sheet1!F2308:L2308,7,0),"")</f>
        <v>73</v>
      </c>
      <c r="B2308" t="str">
        <f>_xlfn.IFNA(VLOOKUP("failed",Sheet1!F2308:L2308,7,0),"")</f>
        <v/>
      </c>
    </row>
    <row r="2309" spans="1:2" x14ac:dyDescent="0.25">
      <c r="A2309">
        <f>_xlfn.IFNA(VLOOKUP("successful",Sheet1!F2309:L2309,7,0),"")</f>
        <v>75</v>
      </c>
      <c r="B2309" t="str">
        <f>_xlfn.IFNA(VLOOKUP("failed",Sheet1!F2309:L2309,7,0),"")</f>
        <v/>
      </c>
    </row>
    <row r="2310" spans="1:2" x14ac:dyDescent="0.25">
      <c r="A2310">
        <f>_xlfn.IFNA(VLOOKUP("successful",Sheet1!F2310:L2310,7,0),"")</f>
        <v>614</v>
      </c>
      <c r="B2310" t="str">
        <f>_xlfn.IFNA(VLOOKUP("failed",Sheet1!F2310:L2310,7,0),"")</f>
        <v/>
      </c>
    </row>
    <row r="2311" spans="1:2" x14ac:dyDescent="0.25">
      <c r="A2311">
        <f>_xlfn.IFNA(VLOOKUP("successful",Sheet1!F2311:L2311,7,0),"")</f>
        <v>107</v>
      </c>
      <c r="B2311" t="str">
        <f>_xlfn.IFNA(VLOOKUP("failed",Sheet1!F2311:L2311,7,0),"")</f>
        <v/>
      </c>
    </row>
    <row r="2312" spans="1:2" x14ac:dyDescent="0.25">
      <c r="A2312">
        <f>_xlfn.IFNA(VLOOKUP("successful",Sheet1!F2312:L2312,7,0),"")</f>
        <v>1224</v>
      </c>
      <c r="B2312" t="str">
        <f>_xlfn.IFNA(VLOOKUP("failed",Sheet1!F2312:L2312,7,0),"")</f>
        <v/>
      </c>
    </row>
    <row r="2313" spans="1:2" x14ac:dyDescent="0.25">
      <c r="A2313">
        <f>_xlfn.IFNA(VLOOKUP("successful",Sheet1!F2313:L2313,7,0),"")</f>
        <v>104</v>
      </c>
      <c r="B2313" t="str">
        <f>_xlfn.IFNA(VLOOKUP("failed",Sheet1!F2313:L2313,7,0),"")</f>
        <v/>
      </c>
    </row>
    <row r="2314" spans="1:2" x14ac:dyDescent="0.25">
      <c r="A2314">
        <f>_xlfn.IFNA(VLOOKUP("successful",Sheet1!F2314:L2314,7,0),"")</f>
        <v>79</v>
      </c>
      <c r="B2314" t="str">
        <f>_xlfn.IFNA(VLOOKUP("failed",Sheet1!F2314:L2314,7,0),"")</f>
        <v/>
      </c>
    </row>
    <row r="2315" spans="1:2" x14ac:dyDescent="0.25">
      <c r="A2315">
        <f>_xlfn.IFNA(VLOOKUP("successful",Sheet1!F2315:L2315,7,0),"")</f>
        <v>157</v>
      </c>
      <c r="B2315" t="str">
        <f>_xlfn.IFNA(VLOOKUP("failed",Sheet1!F2315:L2315,7,0),"")</f>
        <v/>
      </c>
    </row>
    <row r="2316" spans="1:2" x14ac:dyDescent="0.25">
      <c r="A2316">
        <f>_xlfn.IFNA(VLOOKUP("successful",Sheet1!F2316:L2316,7,0),"")</f>
        <v>50</v>
      </c>
      <c r="B2316" t="str">
        <f>_xlfn.IFNA(VLOOKUP("failed",Sheet1!F2316:L2316,7,0),"")</f>
        <v/>
      </c>
    </row>
    <row r="2317" spans="1:2" x14ac:dyDescent="0.25">
      <c r="A2317">
        <f>_xlfn.IFNA(VLOOKUP("successful",Sheet1!F2317:L2317,7,0),"")</f>
        <v>64</v>
      </c>
      <c r="B2317" t="str">
        <f>_xlfn.IFNA(VLOOKUP("failed",Sheet1!F2317:L2317,7,0),"")</f>
        <v/>
      </c>
    </row>
    <row r="2318" spans="1:2" x14ac:dyDescent="0.25">
      <c r="A2318">
        <f>_xlfn.IFNA(VLOOKUP("successful",Sheet1!F2318:L2318,7,0),"")</f>
        <v>200</v>
      </c>
      <c r="B2318" t="str">
        <f>_xlfn.IFNA(VLOOKUP("failed",Sheet1!F2318:L2318,7,0),"")</f>
        <v/>
      </c>
    </row>
    <row r="2319" spans="1:2" x14ac:dyDescent="0.25">
      <c r="A2319">
        <f>_xlfn.IFNA(VLOOKUP("successful",Sheet1!F2319:L2319,7,0),"")</f>
        <v>22</v>
      </c>
      <c r="B2319" t="str">
        <f>_xlfn.IFNA(VLOOKUP("failed",Sheet1!F2319:L2319,7,0),"")</f>
        <v/>
      </c>
    </row>
    <row r="2320" spans="1:2" x14ac:dyDescent="0.25">
      <c r="A2320">
        <f>_xlfn.IFNA(VLOOKUP("successful",Sheet1!F2320:L2320,7,0),"")</f>
        <v>163</v>
      </c>
      <c r="B2320" t="str">
        <f>_xlfn.IFNA(VLOOKUP("failed",Sheet1!F2320:L2320,7,0),"")</f>
        <v/>
      </c>
    </row>
    <row r="2321" spans="1:2" x14ac:dyDescent="0.25">
      <c r="A2321">
        <f>_xlfn.IFNA(VLOOKUP("successful",Sheet1!F2321:L2321,7,0),"")</f>
        <v>77</v>
      </c>
      <c r="B2321" t="str">
        <f>_xlfn.IFNA(VLOOKUP("failed",Sheet1!F2321:L2321,7,0),"")</f>
        <v/>
      </c>
    </row>
    <row r="2322" spans="1:2" x14ac:dyDescent="0.25">
      <c r="A2322">
        <f>_xlfn.IFNA(VLOOKUP("successful",Sheet1!F2322:L2322,7,0),"")</f>
        <v>89</v>
      </c>
      <c r="B2322" t="str">
        <f>_xlfn.IFNA(VLOOKUP("failed",Sheet1!F2322:L2322,7,0),"")</f>
        <v/>
      </c>
    </row>
    <row r="2323" spans="1:2" x14ac:dyDescent="0.25">
      <c r="A2323" t="str">
        <f>_xlfn.IFNA(VLOOKUP("successful",Sheet1!F2323:L2323,7,0),"")</f>
        <v/>
      </c>
      <c r="B2323" t="str">
        <f>_xlfn.IFNA(VLOOKUP("failed",Sheet1!F2323:L2323,7,0),"")</f>
        <v/>
      </c>
    </row>
    <row r="2324" spans="1:2" x14ac:dyDescent="0.25">
      <c r="A2324" t="str">
        <f>_xlfn.IFNA(VLOOKUP("successful",Sheet1!F2324:L2324,7,0),"")</f>
        <v/>
      </c>
      <c r="B2324" t="str">
        <f>_xlfn.IFNA(VLOOKUP("failed",Sheet1!F2324:L2324,7,0),"")</f>
        <v/>
      </c>
    </row>
    <row r="2325" spans="1:2" x14ac:dyDescent="0.25">
      <c r="A2325" t="str">
        <f>_xlfn.IFNA(VLOOKUP("successful",Sheet1!F2325:L2325,7,0),"")</f>
        <v/>
      </c>
      <c r="B2325" t="str">
        <f>_xlfn.IFNA(VLOOKUP("failed",Sheet1!F2325:L2325,7,0),"")</f>
        <v/>
      </c>
    </row>
    <row r="2326" spans="1:2" x14ac:dyDescent="0.25">
      <c r="A2326" t="str">
        <f>_xlfn.IFNA(VLOOKUP("successful",Sheet1!F2326:L2326,7,0),"")</f>
        <v/>
      </c>
      <c r="B2326" t="str">
        <f>_xlfn.IFNA(VLOOKUP("failed",Sheet1!F2326:L2326,7,0),"")</f>
        <v/>
      </c>
    </row>
    <row r="2327" spans="1:2" x14ac:dyDescent="0.25">
      <c r="A2327" t="str">
        <f>_xlfn.IFNA(VLOOKUP("successful",Sheet1!F2327:L2327,7,0),"")</f>
        <v/>
      </c>
      <c r="B2327" t="str">
        <f>_xlfn.IFNA(VLOOKUP("failed",Sheet1!F2327:L2327,7,0),"")</f>
        <v/>
      </c>
    </row>
    <row r="2328" spans="1:2" x14ac:dyDescent="0.25">
      <c r="A2328" t="str">
        <f>_xlfn.IFNA(VLOOKUP("successful",Sheet1!F2328:L2328,7,0),"")</f>
        <v/>
      </c>
      <c r="B2328" t="str">
        <f>_xlfn.IFNA(VLOOKUP("failed",Sheet1!F2328:L2328,7,0),"")</f>
        <v/>
      </c>
    </row>
    <row r="2329" spans="1:2" x14ac:dyDescent="0.25">
      <c r="A2329">
        <f>_xlfn.IFNA(VLOOKUP("successful",Sheet1!F2329:L2329,7,0),"")</f>
        <v>3355</v>
      </c>
      <c r="B2329" t="str">
        <f>_xlfn.IFNA(VLOOKUP("failed",Sheet1!F2329:L2329,7,0),"")</f>
        <v/>
      </c>
    </row>
    <row r="2330" spans="1:2" x14ac:dyDescent="0.25">
      <c r="A2330">
        <f>_xlfn.IFNA(VLOOKUP("successful",Sheet1!F2330:L2330,7,0),"")</f>
        <v>537</v>
      </c>
      <c r="B2330" t="str">
        <f>_xlfn.IFNA(VLOOKUP("failed",Sheet1!F2330:L2330,7,0),"")</f>
        <v/>
      </c>
    </row>
    <row r="2331" spans="1:2" x14ac:dyDescent="0.25">
      <c r="A2331">
        <f>_xlfn.IFNA(VLOOKUP("successful",Sheet1!F2331:L2331,7,0),"")</f>
        <v>125</v>
      </c>
      <c r="B2331" t="str">
        <f>_xlfn.IFNA(VLOOKUP("failed",Sheet1!F2331:L2331,7,0),"")</f>
        <v/>
      </c>
    </row>
    <row r="2332" spans="1:2" x14ac:dyDescent="0.25">
      <c r="A2332">
        <f>_xlfn.IFNA(VLOOKUP("successful",Sheet1!F2332:L2332,7,0),"")</f>
        <v>163</v>
      </c>
      <c r="B2332" t="str">
        <f>_xlfn.IFNA(VLOOKUP("failed",Sheet1!F2332:L2332,7,0),"")</f>
        <v/>
      </c>
    </row>
    <row r="2333" spans="1:2" x14ac:dyDescent="0.25">
      <c r="A2333">
        <f>_xlfn.IFNA(VLOOKUP("successful",Sheet1!F2333:L2333,7,0),"")</f>
        <v>283</v>
      </c>
      <c r="B2333" t="str">
        <f>_xlfn.IFNA(VLOOKUP("failed",Sheet1!F2333:L2333,7,0),"")</f>
        <v/>
      </c>
    </row>
    <row r="2334" spans="1:2" x14ac:dyDescent="0.25">
      <c r="A2334">
        <f>_xlfn.IFNA(VLOOKUP("successful",Sheet1!F2334:L2334,7,0),"")</f>
        <v>352</v>
      </c>
      <c r="B2334" t="str">
        <f>_xlfn.IFNA(VLOOKUP("failed",Sheet1!F2334:L2334,7,0),"")</f>
        <v/>
      </c>
    </row>
    <row r="2335" spans="1:2" x14ac:dyDescent="0.25">
      <c r="A2335">
        <f>_xlfn.IFNA(VLOOKUP("successful",Sheet1!F2335:L2335,7,0),"")</f>
        <v>94</v>
      </c>
      <c r="B2335" t="str">
        <f>_xlfn.IFNA(VLOOKUP("failed",Sheet1!F2335:L2335,7,0),"")</f>
        <v/>
      </c>
    </row>
    <row r="2336" spans="1:2" x14ac:dyDescent="0.25">
      <c r="A2336">
        <f>_xlfn.IFNA(VLOOKUP("successful",Sheet1!F2336:L2336,7,0),"")</f>
        <v>67</v>
      </c>
      <c r="B2336" t="str">
        <f>_xlfn.IFNA(VLOOKUP("failed",Sheet1!F2336:L2336,7,0),"")</f>
        <v/>
      </c>
    </row>
    <row r="2337" spans="1:2" x14ac:dyDescent="0.25">
      <c r="A2337">
        <f>_xlfn.IFNA(VLOOKUP("successful",Sheet1!F2337:L2337,7,0),"")</f>
        <v>221</v>
      </c>
      <c r="B2337" t="str">
        <f>_xlfn.IFNA(VLOOKUP("failed",Sheet1!F2337:L2337,7,0),"")</f>
        <v/>
      </c>
    </row>
    <row r="2338" spans="1:2" x14ac:dyDescent="0.25">
      <c r="A2338">
        <f>_xlfn.IFNA(VLOOKUP("successful",Sheet1!F2338:L2338,7,0),"")</f>
        <v>2165</v>
      </c>
      <c r="B2338" t="str">
        <f>_xlfn.IFNA(VLOOKUP("failed",Sheet1!F2338:L2338,7,0),"")</f>
        <v/>
      </c>
    </row>
    <row r="2339" spans="1:2" x14ac:dyDescent="0.25">
      <c r="A2339">
        <f>_xlfn.IFNA(VLOOKUP("successful",Sheet1!F2339:L2339,7,0),"")</f>
        <v>179</v>
      </c>
      <c r="B2339" t="str">
        <f>_xlfn.IFNA(VLOOKUP("failed",Sheet1!F2339:L2339,7,0),"")</f>
        <v/>
      </c>
    </row>
    <row r="2340" spans="1:2" x14ac:dyDescent="0.25">
      <c r="A2340">
        <f>_xlfn.IFNA(VLOOKUP("successful",Sheet1!F2340:L2340,7,0),"")</f>
        <v>123</v>
      </c>
      <c r="B2340" t="str">
        <f>_xlfn.IFNA(VLOOKUP("failed",Sheet1!F2340:L2340,7,0),"")</f>
        <v/>
      </c>
    </row>
    <row r="2341" spans="1:2" x14ac:dyDescent="0.25">
      <c r="A2341">
        <f>_xlfn.IFNA(VLOOKUP("successful",Sheet1!F2341:L2341,7,0),"")</f>
        <v>1104</v>
      </c>
      <c r="B2341" t="str">
        <f>_xlfn.IFNA(VLOOKUP("failed",Sheet1!F2341:L2341,7,0),"")</f>
        <v/>
      </c>
    </row>
    <row r="2342" spans="1:2" x14ac:dyDescent="0.25">
      <c r="A2342">
        <f>_xlfn.IFNA(VLOOKUP("successful",Sheet1!F2342:L2342,7,0),"")</f>
        <v>403</v>
      </c>
      <c r="B2342" t="str">
        <f>_xlfn.IFNA(VLOOKUP("failed",Sheet1!F2342:L2342,7,0),"")</f>
        <v/>
      </c>
    </row>
    <row r="2343" spans="1:2" x14ac:dyDescent="0.25">
      <c r="A2343" t="str">
        <f>_xlfn.IFNA(VLOOKUP("successful",Sheet1!F2343:L2343,7,0),"")</f>
        <v/>
      </c>
      <c r="B2343" t="str">
        <f>_xlfn.IFNA(VLOOKUP("failed",Sheet1!F2343:L2343,7,0),"")</f>
        <v/>
      </c>
    </row>
    <row r="2344" spans="1:2" x14ac:dyDescent="0.25">
      <c r="A2344" t="str">
        <f>_xlfn.IFNA(VLOOKUP("successful",Sheet1!F2344:L2344,7,0),"")</f>
        <v/>
      </c>
      <c r="B2344" t="str">
        <f>_xlfn.IFNA(VLOOKUP("failed",Sheet1!F2344:L2344,7,0),"")</f>
        <v/>
      </c>
    </row>
    <row r="2345" spans="1:2" x14ac:dyDescent="0.25">
      <c r="A2345" t="str">
        <f>_xlfn.IFNA(VLOOKUP("successful",Sheet1!F2345:L2345,7,0),"")</f>
        <v/>
      </c>
      <c r="B2345" t="str">
        <f>_xlfn.IFNA(VLOOKUP("failed",Sheet1!F2345:L2345,7,0),"")</f>
        <v/>
      </c>
    </row>
    <row r="2346" spans="1:2" x14ac:dyDescent="0.25">
      <c r="A2346" t="str">
        <f>_xlfn.IFNA(VLOOKUP("successful",Sheet1!F2346:L2346,7,0),"")</f>
        <v/>
      </c>
      <c r="B2346" t="str">
        <f>_xlfn.IFNA(VLOOKUP("failed",Sheet1!F2346:L2346,7,0),"")</f>
        <v/>
      </c>
    </row>
    <row r="2347" spans="1:2" x14ac:dyDescent="0.25">
      <c r="A2347" t="str">
        <f>_xlfn.IFNA(VLOOKUP("successful",Sheet1!F2347:L2347,7,0),"")</f>
        <v/>
      </c>
      <c r="B2347" t="str">
        <f>_xlfn.IFNA(VLOOKUP("failed",Sheet1!F2347:L2347,7,0),"")</f>
        <v/>
      </c>
    </row>
    <row r="2348" spans="1:2" x14ac:dyDescent="0.25">
      <c r="A2348" t="str">
        <f>_xlfn.IFNA(VLOOKUP("successful",Sheet1!F2348:L2348,7,0),"")</f>
        <v/>
      </c>
      <c r="B2348" t="str">
        <f>_xlfn.IFNA(VLOOKUP("failed",Sheet1!F2348:L2348,7,0),"")</f>
        <v/>
      </c>
    </row>
    <row r="2349" spans="1:2" x14ac:dyDescent="0.25">
      <c r="A2349" t="str">
        <f>_xlfn.IFNA(VLOOKUP("successful",Sheet1!F2349:L2349,7,0),"")</f>
        <v/>
      </c>
      <c r="B2349" t="str">
        <f>_xlfn.IFNA(VLOOKUP("failed",Sheet1!F2349:L2349,7,0),"")</f>
        <v/>
      </c>
    </row>
    <row r="2350" spans="1:2" x14ac:dyDescent="0.25">
      <c r="A2350" t="str">
        <f>_xlfn.IFNA(VLOOKUP("successful",Sheet1!F2350:L2350,7,0),"")</f>
        <v/>
      </c>
      <c r="B2350" t="str">
        <f>_xlfn.IFNA(VLOOKUP("failed",Sheet1!F2350:L2350,7,0),"")</f>
        <v/>
      </c>
    </row>
    <row r="2351" spans="1:2" x14ac:dyDescent="0.25">
      <c r="A2351" t="str">
        <f>_xlfn.IFNA(VLOOKUP("successful",Sheet1!F2351:L2351,7,0),"")</f>
        <v/>
      </c>
      <c r="B2351" t="str">
        <f>_xlfn.IFNA(VLOOKUP("failed",Sheet1!F2351:L2351,7,0),"")</f>
        <v/>
      </c>
    </row>
    <row r="2352" spans="1:2" x14ac:dyDescent="0.25">
      <c r="A2352" t="str">
        <f>_xlfn.IFNA(VLOOKUP("successful",Sheet1!F2352:L2352,7,0),"")</f>
        <v/>
      </c>
      <c r="B2352" t="str">
        <f>_xlfn.IFNA(VLOOKUP("failed",Sheet1!F2352:L2352,7,0),"")</f>
        <v/>
      </c>
    </row>
    <row r="2353" spans="1:2" x14ac:dyDescent="0.25">
      <c r="A2353" t="str">
        <f>_xlfn.IFNA(VLOOKUP("successful",Sheet1!F2353:L2353,7,0),"")</f>
        <v/>
      </c>
      <c r="B2353" t="str">
        <f>_xlfn.IFNA(VLOOKUP("failed",Sheet1!F2353:L2353,7,0),"")</f>
        <v/>
      </c>
    </row>
    <row r="2354" spans="1:2" x14ac:dyDescent="0.25">
      <c r="A2354" t="str">
        <f>_xlfn.IFNA(VLOOKUP("successful",Sheet1!F2354:L2354,7,0),"")</f>
        <v/>
      </c>
      <c r="B2354" t="str">
        <f>_xlfn.IFNA(VLOOKUP("failed",Sheet1!F2354:L2354,7,0),"")</f>
        <v/>
      </c>
    </row>
    <row r="2355" spans="1:2" x14ac:dyDescent="0.25">
      <c r="A2355" t="str">
        <f>_xlfn.IFNA(VLOOKUP("successful",Sheet1!F2355:L2355,7,0),"")</f>
        <v/>
      </c>
      <c r="B2355" t="str">
        <f>_xlfn.IFNA(VLOOKUP("failed",Sheet1!F2355:L2355,7,0),"")</f>
        <v/>
      </c>
    </row>
    <row r="2356" spans="1:2" x14ac:dyDescent="0.25">
      <c r="A2356" t="str">
        <f>_xlfn.IFNA(VLOOKUP("successful",Sheet1!F2356:L2356,7,0),"")</f>
        <v/>
      </c>
      <c r="B2356" t="str">
        <f>_xlfn.IFNA(VLOOKUP("failed",Sheet1!F2356:L2356,7,0),"")</f>
        <v/>
      </c>
    </row>
    <row r="2357" spans="1:2" x14ac:dyDescent="0.25">
      <c r="A2357" t="str">
        <f>_xlfn.IFNA(VLOOKUP("successful",Sheet1!F2357:L2357,7,0),"")</f>
        <v/>
      </c>
      <c r="B2357" t="str">
        <f>_xlfn.IFNA(VLOOKUP("failed",Sheet1!F2357:L2357,7,0),"")</f>
        <v/>
      </c>
    </row>
    <row r="2358" spans="1:2" x14ac:dyDescent="0.25">
      <c r="A2358" t="str">
        <f>_xlfn.IFNA(VLOOKUP("successful",Sheet1!F2358:L2358,7,0),"")</f>
        <v/>
      </c>
      <c r="B2358" t="str">
        <f>_xlfn.IFNA(VLOOKUP("failed",Sheet1!F2358:L2358,7,0),"")</f>
        <v/>
      </c>
    </row>
    <row r="2359" spans="1:2" x14ac:dyDescent="0.25">
      <c r="A2359" t="str">
        <f>_xlfn.IFNA(VLOOKUP("successful",Sheet1!F2359:L2359,7,0),"")</f>
        <v/>
      </c>
      <c r="B2359" t="str">
        <f>_xlfn.IFNA(VLOOKUP("failed",Sheet1!F2359:L2359,7,0),"")</f>
        <v/>
      </c>
    </row>
    <row r="2360" spans="1:2" x14ac:dyDescent="0.25">
      <c r="A2360" t="str">
        <f>_xlfn.IFNA(VLOOKUP("successful",Sheet1!F2360:L2360,7,0),"")</f>
        <v/>
      </c>
      <c r="B2360" t="str">
        <f>_xlfn.IFNA(VLOOKUP("failed",Sheet1!F2360:L2360,7,0),"")</f>
        <v/>
      </c>
    </row>
    <row r="2361" spans="1:2" x14ac:dyDescent="0.25">
      <c r="A2361" t="str">
        <f>_xlfn.IFNA(VLOOKUP("successful",Sheet1!F2361:L2361,7,0),"")</f>
        <v/>
      </c>
      <c r="B2361" t="str">
        <f>_xlfn.IFNA(VLOOKUP("failed",Sheet1!F2361:L2361,7,0),"")</f>
        <v/>
      </c>
    </row>
    <row r="2362" spans="1:2" x14ac:dyDescent="0.25">
      <c r="A2362" t="str">
        <f>_xlfn.IFNA(VLOOKUP("successful",Sheet1!F2362:L2362,7,0),"")</f>
        <v/>
      </c>
      <c r="B2362" t="str">
        <f>_xlfn.IFNA(VLOOKUP("failed",Sheet1!F2362:L2362,7,0),"")</f>
        <v/>
      </c>
    </row>
    <row r="2363" spans="1:2" x14ac:dyDescent="0.25">
      <c r="A2363" t="str">
        <f>_xlfn.IFNA(VLOOKUP("successful",Sheet1!F2363:L2363,7,0),"")</f>
        <v/>
      </c>
      <c r="B2363" t="str">
        <f>_xlfn.IFNA(VLOOKUP("failed",Sheet1!F2363:L2363,7,0),"")</f>
        <v/>
      </c>
    </row>
    <row r="2364" spans="1:2" x14ac:dyDescent="0.25">
      <c r="A2364" t="str">
        <f>_xlfn.IFNA(VLOOKUP("successful",Sheet1!F2364:L2364,7,0),"")</f>
        <v/>
      </c>
      <c r="B2364" t="str">
        <f>_xlfn.IFNA(VLOOKUP("failed",Sheet1!F2364:L2364,7,0),"")</f>
        <v/>
      </c>
    </row>
    <row r="2365" spans="1:2" x14ac:dyDescent="0.25">
      <c r="A2365" t="str">
        <f>_xlfn.IFNA(VLOOKUP("successful",Sheet1!F2365:L2365,7,0),"")</f>
        <v/>
      </c>
      <c r="B2365" t="str">
        <f>_xlfn.IFNA(VLOOKUP("failed",Sheet1!F2365:L2365,7,0),"")</f>
        <v/>
      </c>
    </row>
    <row r="2366" spans="1:2" x14ac:dyDescent="0.25">
      <c r="A2366" t="str">
        <f>_xlfn.IFNA(VLOOKUP("successful",Sheet1!F2366:L2366,7,0),"")</f>
        <v/>
      </c>
      <c r="B2366" t="str">
        <f>_xlfn.IFNA(VLOOKUP("failed",Sheet1!F2366:L2366,7,0),"")</f>
        <v/>
      </c>
    </row>
    <row r="2367" spans="1:2" x14ac:dyDescent="0.25">
      <c r="A2367" t="str">
        <f>_xlfn.IFNA(VLOOKUP("successful",Sheet1!F2367:L2367,7,0),"")</f>
        <v/>
      </c>
      <c r="B2367" t="str">
        <f>_xlfn.IFNA(VLOOKUP("failed",Sheet1!F2367:L2367,7,0),"")</f>
        <v/>
      </c>
    </row>
    <row r="2368" spans="1:2" x14ac:dyDescent="0.25">
      <c r="A2368" t="str">
        <f>_xlfn.IFNA(VLOOKUP("successful",Sheet1!F2368:L2368,7,0),"")</f>
        <v/>
      </c>
      <c r="B2368" t="str">
        <f>_xlfn.IFNA(VLOOKUP("failed",Sheet1!F2368:L2368,7,0),"")</f>
        <v/>
      </c>
    </row>
    <row r="2369" spans="1:2" x14ac:dyDescent="0.25">
      <c r="A2369" t="str">
        <f>_xlfn.IFNA(VLOOKUP("successful",Sheet1!F2369:L2369,7,0),"")</f>
        <v/>
      </c>
      <c r="B2369" t="str">
        <f>_xlfn.IFNA(VLOOKUP("failed",Sheet1!F2369:L2369,7,0),"")</f>
        <v/>
      </c>
    </row>
    <row r="2370" spans="1:2" x14ac:dyDescent="0.25">
      <c r="A2370" t="str">
        <f>_xlfn.IFNA(VLOOKUP("successful",Sheet1!F2370:L2370,7,0),"")</f>
        <v/>
      </c>
      <c r="B2370" t="str">
        <f>_xlfn.IFNA(VLOOKUP("failed",Sheet1!F2370:L2370,7,0),"")</f>
        <v/>
      </c>
    </row>
    <row r="2371" spans="1:2" x14ac:dyDescent="0.25">
      <c r="A2371" t="str">
        <f>_xlfn.IFNA(VLOOKUP("successful",Sheet1!F2371:L2371,7,0),"")</f>
        <v/>
      </c>
      <c r="B2371" t="str">
        <f>_xlfn.IFNA(VLOOKUP("failed",Sheet1!F2371:L2371,7,0),"")</f>
        <v/>
      </c>
    </row>
    <row r="2372" spans="1:2" x14ac:dyDescent="0.25">
      <c r="A2372" t="str">
        <f>_xlfn.IFNA(VLOOKUP("successful",Sheet1!F2372:L2372,7,0),"")</f>
        <v/>
      </c>
      <c r="B2372" t="str">
        <f>_xlfn.IFNA(VLOOKUP("failed",Sheet1!F2372:L2372,7,0),"")</f>
        <v/>
      </c>
    </row>
    <row r="2373" spans="1:2" x14ac:dyDescent="0.25">
      <c r="A2373" t="str">
        <f>_xlfn.IFNA(VLOOKUP("successful",Sheet1!F2373:L2373,7,0),"")</f>
        <v/>
      </c>
      <c r="B2373" t="str">
        <f>_xlfn.IFNA(VLOOKUP("failed",Sheet1!F2373:L2373,7,0),"")</f>
        <v/>
      </c>
    </row>
    <row r="2374" spans="1:2" x14ac:dyDescent="0.25">
      <c r="A2374" t="str">
        <f>_xlfn.IFNA(VLOOKUP("successful",Sheet1!F2374:L2374,7,0),"")</f>
        <v/>
      </c>
      <c r="B2374" t="str">
        <f>_xlfn.IFNA(VLOOKUP("failed",Sheet1!F2374:L2374,7,0),"")</f>
        <v/>
      </c>
    </row>
    <row r="2375" spans="1:2" x14ac:dyDescent="0.25">
      <c r="A2375" t="str">
        <f>_xlfn.IFNA(VLOOKUP("successful",Sheet1!F2375:L2375,7,0),"")</f>
        <v/>
      </c>
      <c r="B2375" t="str">
        <f>_xlfn.IFNA(VLOOKUP("failed",Sheet1!F2375:L2375,7,0),"")</f>
        <v/>
      </c>
    </row>
    <row r="2376" spans="1:2" x14ac:dyDescent="0.25">
      <c r="A2376" t="str">
        <f>_xlfn.IFNA(VLOOKUP("successful",Sheet1!F2376:L2376,7,0),"")</f>
        <v/>
      </c>
      <c r="B2376" t="str">
        <f>_xlfn.IFNA(VLOOKUP("failed",Sheet1!F2376:L2376,7,0),"")</f>
        <v/>
      </c>
    </row>
    <row r="2377" spans="1:2" x14ac:dyDescent="0.25">
      <c r="A2377" t="str">
        <f>_xlfn.IFNA(VLOOKUP("successful",Sheet1!F2377:L2377,7,0),"")</f>
        <v/>
      </c>
      <c r="B2377" t="str">
        <f>_xlfn.IFNA(VLOOKUP("failed",Sheet1!F2377:L2377,7,0),"")</f>
        <v/>
      </c>
    </row>
    <row r="2378" spans="1:2" x14ac:dyDescent="0.25">
      <c r="A2378" t="str">
        <f>_xlfn.IFNA(VLOOKUP("successful",Sheet1!F2378:L2378,7,0),"")</f>
        <v/>
      </c>
      <c r="B2378" t="str">
        <f>_xlfn.IFNA(VLOOKUP("failed",Sheet1!F2378:L2378,7,0),"")</f>
        <v/>
      </c>
    </row>
    <row r="2379" spans="1:2" x14ac:dyDescent="0.25">
      <c r="A2379" t="str">
        <f>_xlfn.IFNA(VLOOKUP("successful",Sheet1!F2379:L2379,7,0),"")</f>
        <v/>
      </c>
      <c r="B2379" t="str">
        <f>_xlfn.IFNA(VLOOKUP("failed",Sheet1!F2379:L2379,7,0),"")</f>
        <v/>
      </c>
    </row>
    <row r="2380" spans="1:2" x14ac:dyDescent="0.25">
      <c r="A2380" t="str">
        <f>_xlfn.IFNA(VLOOKUP("successful",Sheet1!F2380:L2380,7,0),"")</f>
        <v/>
      </c>
      <c r="B2380" t="str">
        <f>_xlfn.IFNA(VLOOKUP("failed",Sheet1!F2380:L2380,7,0),"")</f>
        <v/>
      </c>
    </row>
    <row r="2381" spans="1:2" x14ac:dyDescent="0.25">
      <c r="A2381" t="str">
        <f>_xlfn.IFNA(VLOOKUP("successful",Sheet1!F2381:L2381,7,0),"")</f>
        <v/>
      </c>
      <c r="B2381" t="str">
        <f>_xlfn.IFNA(VLOOKUP("failed",Sheet1!F2381:L2381,7,0),"")</f>
        <v/>
      </c>
    </row>
    <row r="2382" spans="1:2" x14ac:dyDescent="0.25">
      <c r="A2382" t="str">
        <f>_xlfn.IFNA(VLOOKUP("successful",Sheet1!F2382:L2382,7,0),"")</f>
        <v/>
      </c>
      <c r="B2382" t="str">
        <f>_xlfn.IFNA(VLOOKUP("failed",Sheet1!F2382:L2382,7,0),"")</f>
        <v/>
      </c>
    </row>
    <row r="2383" spans="1:2" x14ac:dyDescent="0.25">
      <c r="A2383" t="str">
        <f>_xlfn.IFNA(VLOOKUP("successful",Sheet1!F2383:L2383,7,0),"")</f>
        <v/>
      </c>
      <c r="B2383" t="str">
        <f>_xlfn.IFNA(VLOOKUP("failed",Sheet1!F2383:L2383,7,0),"")</f>
        <v/>
      </c>
    </row>
    <row r="2384" spans="1:2" x14ac:dyDescent="0.25">
      <c r="A2384" t="str">
        <f>_xlfn.IFNA(VLOOKUP("successful",Sheet1!F2384:L2384,7,0),"")</f>
        <v/>
      </c>
      <c r="B2384" t="str">
        <f>_xlfn.IFNA(VLOOKUP("failed",Sheet1!F2384:L2384,7,0),"")</f>
        <v/>
      </c>
    </row>
    <row r="2385" spans="1:2" x14ac:dyDescent="0.25">
      <c r="A2385" t="str">
        <f>_xlfn.IFNA(VLOOKUP("successful",Sheet1!F2385:L2385,7,0),"")</f>
        <v/>
      </c>
      <c r="B2385" t="str">
        <f>_xlfn.IFNA(VLOOKUP("failed",Sheet1!F2385:L2385,7,0),"")</f>
        <v/>
      </c>
    </row>
    <row r="2386" spans="1:2" x14ac:dyDescent="0.25">
      <c r="A2386" t="str">
        <f>_xlfn.IFNA(VLOOKUP("successful",Sheet1!F2386:L2386,7,0),"")</f>
        <v/>
      </c>
      <c r="B2386" t="str">
        <f>_xlfn.IFNA(VLOOKUP("failed",Sheet1!F2386:L2386,7,0),"")</f>
        <v/>
      </c>
    </row>
    <row r="2387" spans="1:2" x14ac:dyDescent="0.25">
      <c r="A2387" t="str">
        <f>_xlfn.IFNA(VLOOKUP("successful",Sheet1!F2387:L2387,7,0),"")</f>
        <v/>
      </c>
      <c r="B2387" t="str">
        <f>_xlfn.IFNA(VLOOKUP("failed",Sheet1!F2387:L2387,7,0),"")</f>
        <v/>
      </c>
    </row>
    <row r="2388" spans="1:2" x14ac:dyDescent="0.25">
      <c r="A2388" t="str">
        <f>_xlfn.IFNA(VLOOKUP("successful",Sheet1!F2388:L2388,7,0),"")</f>
        <v/>
      </c>
      <c r="B2388" t="str">
        <f>_xlfn.IFNA(VLOOKUP("failed",Sheet1!F2388:L2388,7,0),"")</f>
        <v/>
      </c>
    </row>
    <row r="2389" spans="1:2" x14ac:dyDescent="0.25">
      <c r="A2389" t="str">
        <f>_xlfn.IFNA(VLOOKUP("successful",Sheet1!F2389:L2389,7,0),"")</f>
        <v/>
      </c>
      <c r="B2389" t="str">
        <f>_xlfn.IFNA(VLOOKUP("failed",Sheet1!F2389:L2389,7,0),"")</f>
        <v/>
      </c>
    </row>
    <row r="2390" spans="1:2" x14ac:dyDescent="0.25">
      <c r="A2390" t="str">
        <f>_xlfn.IFNA(VLOOKUP("successful",Sheet1!F2390:L2390,7,0),"")</f>
        <v/>
      </c>
      <c r="B2390" t="str">
        <f>_xlfn.IFNA(VLOOKUP("failed",Sheet1!F2390:L2390,7,0),"")</f>
        <v/>
      </c>
    </row>
    <row r="2391" spans="1:2" x14ac:dyDescent="0.25">
      <c r="A2391" t="str">
        <f>_xlfn.IFNA(VLOOKUP("successful",Sheet1!F2391:L2391,7,0),"")</f>
        <v/>
      </c>
      <c r="B2391" t="str">
        <f>_xlfn.IFNA(VLOOKUP("failed",Sheet1!F2391:L2391,7,0),"")</f>
        <v/>
      </c>
    </row>
    <row r="2392" spans="1:2" x14ac:dyDescent="0.25">
      <c r="A2392" t="str">
        <f>_xlfn.IFNA(VLOOKUP("successful",Sheet1!F2392:L2392,7,0),"")</f>
        <v/>
      </c>
      <c r="B2392" t="str">
        <f>_xlfn.IFNA(VLOOKUP("failed",Sheet1!F2392:L2392,7,0),"")</f>
        <v/>
      </c>
    </row>
    <row r="2393" spans="1:2" x14ac:dyDescent="0.25">
      <c r="A2393" t="str">
        <f>_xlfn.IFNA(VLOOKUP("successful",Sheet1!F2393:L2393,7,0),"")</f>
        <v/>
      </c>
      <c r="B2393" t="str">
        <f>_xlfn.IFNA(VLOOKUP("failed",Sheet1!F2393:L2393,7,0),"")</f>
        <v/>
      </c>
    </row>
    <row r="2394" spans="1:2" x14ac:dyDescent="0.25">
      <c r="A2394" t="str">
        <f>_xlfn.IFNA(VLOOKUP("successful",Sheet1!F2394:L2394,7,0),"")</f>
        <v/>
      </c>
      <c r="B2394" t="str">
        <f>_xlfn.IFNA(VLOOKUP("failed",Sheet1!F2394:L2394,7,0),"")</f>
        <v/>
      </c>
    </row>
    <row r="2395" spans="1:2" x14ac:dyDescent="0.25">
      <c r="A2395" t="str">
        <f>_xlfn.IFNA(VLOOKUP("successful",Sheet1!F2395:L2395,7,0),"")</f>
        <v/>
      </c>
      <c r="B2395" t="str">
        <f>_xlfn.IFNA(VLOOKUP("failed",Sheet1!F2395:L2395,7,0),"")</f>
        <v/>
      </c>
    </row>
    <row r="2396" spans="1:2" x14ac:dyDescent="0.25">
      <c r="A2396" t="str">
        <f>_xlfn.IFNA(VLOOKUP("successful",Sheet1!F2396:L2396,7,0),"")</f>
        <v/>
      </c>
      <c r="B2396" t="str">
        <f>_xlfn.IFNA(VLOOKUP("failed",Sheet1!F2396:L2396,7,0),"")</f>
        <v/>
      </c>
    </row>
    <row r="2397" spans="1:2" x14ac:dyDescent="0.25">
      <c r="A2397" t="str">
        <f>_xlfn.IFNA(VLOOKUP("successful",Sheet1!F2397:L2397,7,0),"")</f>
        <v/>
      </c>
      <c r="B2397" t="str">
        <f>_xlfn.IFNA(VLOOKUP("failed",Sheet1!F2397:L2397,7,0),"")</f>
        <v/>
      </c>
    </row>
    <row r="2398" spans="1:2" x14ac:dyDescent="0.25">
      <c r="A2398" t="str">
        <f>_xlfn.IFNA(VLOOKUP("successful",Sheet1!F2398:L2398,7,0),"")</f>
        <v/>
      </c>
      <c r="B2398" t="str">
        <f>_xlfn.IFNA(VLOOKUP("failed",Sheet1!F2398:L2398,7,0),"")</f>
        <v/>
      </c>
    </row>
    <row r="2399" spans="1:2" x14ac:dyDescent="0.25">
      <c r="A2399" t="str">
        <f>_xlfn.IFNA(VLOOKUP("successful",Sheet1!F2399:L2399,7,0),"")</f>
        <v/>
      </c>
      <c r="B2399" t="str">
        <f>_xlfn.IFNA(VLOOKUP("failed",Sheet1!F2399:L2399,7,0),"")</f>
        <v/>
      </c>
    </row>
    <row r="2400" spans="1:2" x14ac:dyDescent="0.25">
      <c r="A2400" t="str">
        <f>_xlfn.IFNA(VLOOKUP("successful",Sheet1!F2400:L2400,7,0),"")</f>
        <v/>
      </c>
      <c r="B2400" t="str">
        <f>_xlfn.IFNA(VLOOKUP("failed",Sheet1!F2400:L2400,7,0),"")</f>
        <v/>
      </c>
    </row>
    <row r="2401" spans="1:2" x14ac:dyDescent="0.25">
      <c r="A2401" t="str">
        <f>_xlfn.IFNA(VLOOKUP("successful",Sheet1!F2401:L2401,7,0),"")</f>
        <v/>
      </c>
      <c r="B2401" t="str">
        <f>_xlfn.IFNA(VLOOKUP("failed",Sheet1!F2401:L2401,7,0),"")</f>
        <v/>
      </c>
    </row>
    <row r="2402" spans="1:2" x14ac:dyDescent="0.25">
      <c r="A2402" t="str">
        <f>_xlfn.IFNA(VLOOKUP("successful",Sheet1!F2402:L2402,7,0),"")</f>
        <v/>
      </c>
      <c r="B2402" t="str">
        <f>_xlfn.IFNA(VLOOKUP("failed",Sheet1!F2402:L2402,7,0),"")</f>
        <v/>
      </c>
    </row>
    <row r="2403" spans="1:2" x14ac:dyDescent="0.25">
      <c r="A2403" t="str">
        <f>_xlfn.IFNA(VLOOKUP("successful",Sheet1!F2403:L2403,7,0),"")</f>
        <v/>
      </c>
      <c r="B2403">
        <f>_xlfn.IFNA(VLOOKUP("failed",Sheet1!F2403:L2403,7,0),"")</f>
        <v>9</v>
      </c>
    </row>
    <row r="2404" spans="1:2" x14ac:dyDescent="0.25">
      <c r="A2404" t="str">
        <f>_xlfn.IFNA(VLOOKUP("successful",Sheet1!F2404:L2404,7,0),"")</f>
        <v/>
      </c>
      <c r="B2404">
        <f>_xlfn.IFNA(VLOOKUP("failed",Sheet1!F2404:L2404,7,0),"")</f>
        <v>1</v>
      </c>
    </row>
    <row r="2405" spans="1:2" x14ac:dyDescent="0.25">
      <c r="A2405" t="str">
        <f>_xlfn.IFNA(VLOOKUP("successful",Sheet1!F2405:L2405,7,0),"")</f>
        <v/>
      </c>
      <c r="B2405">
        <f>_xlfn.IFNA(VLOOKUP("failed",Sheet1!F2405:L2405,7,0),"")</f>
        <v>12</v>
      </c>
    </row>
    <row r="2406" spans="1:2" x14ac:dyDescent="0.25">
      <c r="A2406" t="str">
        <f>_xlfn.IFNA(VLOOKUP("successful",Sheet1!F2406:L2406,7,0),"")</f>
        <v/>
      </c>
      <c r="B2406">
        <f>_xlfn.IFNA(VLOOKUP("failed",Sheet1!F2406:L2406,7,0),"")</f>
        <v>0</v>
      </c>
    </row>
    <row r="2407" spans="1:2" x14ac:dyDescent="0.25">
      <c r="A2407" t="str">
        <f>_xlfn.IFNA(VLOOKUP("successful",Sheet1!F2407:L2407,7,0),"")</f>
        <v/>
      </c>
      <c r="B2407">
        <f>_xlfn.IFNA(VLOOKUP("failed",Sheet1!F2407:L2407,7,0),"")</f>
        <v>20</v>
      </c>
    </row>
    <row r="2408" spans="1:2" x14ac:dyDescent="0.25">
      <c r="A2408" t="str">
        <f>_xlfn.IFNA(VLOOKUP("successful",Sheet1!F2408:L2408,7,0),"")</f>
        <v/>
      </c>
      <c r="B2408">
        <f>_xlfn.IFNA(VLOOKUP("failed",Sheet1!F2408:L2408,7,0),"")</f>
        <v>16</v>
      </c>
    </row>
    <row r="2409" spans="1:2" x14ac:dyDescent="0.25">
      <c r="A2409" t="str">
        <f>_xlfn.IFNA(VLOOKUP("successful",Sheet1!F2409:L2409,7,0),"")</f>
        <v/>
      </c>
      <c r="B2409">
        <f>_xlfn.IFNA(VLOOKUP("failed",Sheet1!F2409:L2409,7,0),"")</f>
        <v>33</v>
      </c>
    </row>
    <row r="2410" spans="1:2" x14ac:dyDescent="0.25">
      <c r="A2410" t="str">
        <f>_xlfn.IFNA(VLOOKUP("successful",Sheet1!F2410:L2410,7,0),"")</f>
        <v/>
      </c>
      <c r="B2410">
        <f>_xlfn.IFNA(VLOOKUP("failed",Sheet1!F2410:L2410,7,0),"")</f>
        <v>2</v>
      </c>
    </row>
    <row r="2411" spans="1:2" x14ac:dyDescent="0.25">
      <c r="A2411" t="str">
        <f>_xlfn.IFNA(VLOOKUP("successful",Sheet1!F2411:L2411,7,0),"")</f>
        <v/>
      </c>
      <c r="B2411">
        <f>_xlfn.IFNA(VLOOKUP("failed",Sheet1!F2411:L2411,7,0),"")</f>
        <v>6</v>
      </c>
    </row>
    <row r="2412" spans="1:2" x14ac:dyDescent="0.25">
      <c r="A2412" t="str">
        <f>_xlfn.IFNA(VLOOKUP("successful",Sheet1!F2412:L2412,7,0),"")</f>
        <v/>
      </c>
      <c r="B2412">
        <f>_xlfn.IFNA(VLOOKUP("failed",Sheet1!F2412:L2412,7,0),"")</f>
        <v>0</v>
      </c>
    </row>
    <row r="2413" spans="1:2" x14ac:dyDescent="0.25">
      <c r="A2413" t="str">
        <f>_xlfn.IFNA(VLOOKUP("successful",Sheet1!F2413:L2413,7,0),"")</f>
        <v/>
      </c>
      <c r="B2413">
        <f>_xlfn.IFNA(VLOOKUP("failed",Sheet1!F2413:L2413,7,0),"")</f>
        <v>3</v>
      </c>
    </row>
    <row r="2414" spans="1:2" x14ac:dyDescent="0.25">
      <c r="A2414" t="str">
        <f>_xlfn.IFNA(VLOOKUP("successful",Sheet1!F2414:L2414,7,0),"")</f>
        <v/>
      </c>
      <c r="B2414">
        <f>_xlfn.IFNA(VLOOKUP("failed",Sheet1!F2414:L2414,7,0),"")</f>
        <v>0</v>
      </c>
    </row>
    <row r="2415" spans="1:2" x14ac:dyDescent="0.25">
      <c r="A2415" t="str">
        <f>_xlfn.IFNA(VLOOKUP("successful",Sheet1!F2415:L2415,7,0),"")</f>
        <v/>
      </c>
      <c r="B2415">
        <f>_xlfn.IFNA(VLOOKUP("failed",Sheet1!F2415:L2415,7,0),"")</f>
        <v>3</v>
      </c>
    </row>
    <row r="2416" spans="1:2" x14ac:dyDescent="0.25">
      <c r="A2416" t="str">
        <f>_xlfn.IFNA(VLOOKUP("successful",Sheet1!F2416:L2416,7,0),"")</f>
        <v/>
      </c>
      <c r="B2416">
        <f>_xlfn.IFNA(VLOOKUP("failed",Sheet1!F2416:L2416,7,0),"")</f>
        <v>13</v>
      </c>
    </row>
    <row r="2417" spans="1:2" x14ac:dyDescent="0.25">
      <c r="A2417" t="str">
        <f>_xlfn.IFNA(VLOOKUP("successful",Sheet1!F2417:L2417,7,0),"")</f>
        <v/>
      </c>
      <c r="B2417">
        <f>_xlfn.IFNA(VLOOKUP("failed",Sheet1!F2417:L2417,7,0),"")</f>
        <v>6</v>
      </c>
    </row>
    <row r="2418" spans="1:2" x14ac:dyDescent="0.25">
      <c r="A2418" t="str">
        <f>_xlfn.IFNA(VLOOKUP("successful",Sheet1!F2418:L2418,7,0),"")</f>
        <v/>
      </c>
      <c r="B2418">
        <f>_xlfn.IFNA(VLOOKUP("failed",Sheet1!F2418:L2418,7,0),"")</f>
        <v>1</v>
      </c>
    </row>
    <row r="2419" spans="1:2" x14ac:dyDescent="0.25">
      <c r="A2419" t="str">
        <f>_xlfn.IFNA(VLOOKUP("successful",Sheet1!F2419:L2419,7,0),"")</f>
        <v/>
      </c>
      <c r="B2419">
        <f>_xlfn.IFNA(VLOOKUP("failed",Sheet1!F2419:L2419,7,0),"")</f>
        <v>0</v>
      </c>
    </row>
    <row r="2420" spans="1:2" x14ac:dyDescent="0.25">
      <c r="A2420" t="str">
        <f>_xlfn.IFNA(VLOOKUP("successful",Sheet1!F2420:L2420,7,0),"")</f>
        <v/>
      </c>
      <c r="B2420">
        <f>_xlfn.IFNA(VLOOKUP("failed",Sheet1!F2420:L2420,7,0),"")</f>
        <v>5</v>
      </c>
    </row>
    <row r="2421" spans="1:2" x14ac:dyDescent="0.25">
      <c r="A2421" t="str">
        <f>_xlfn.IFNA(VLOOKUP("successful",Sheet1!F2421:L2421,7,0),"")</f>
        <v/>
      </c>
      <c r="B2421">
        <f>_xlfn.IFNA(VLOOKUP("failed",Sheet1!F2421:L2421,7,0),"")</f>
        <v>0</v>
      </c>
    </row>
    <row r="2422" spans="1:2" x14ac:dyDescent="0.25">
      <c r="A2422" t="str">
        <f>_xlfn.IFNA(VLOOKUP("successful",Sheet1!F2422:L2422,7,0),"")</f>
        <v/>
      </c>
      <c r="B2422">
        <f>_xlfn.IFNA(VLOOKUP("failed",Sheet1!F2422:L2422,7,0),"")</f>
        <v>36</v>
      </c>
    </row>
    <row r="2423" spans="1:2" x14ac:dyDescent="0.25">
      <c r="A2423" t="str">
        <f>_xlfn.IFNA(VLOOKUP("successful",Sheet1!F2423:L2423,7,0),"")</f>
        <v/>
      </c>
      <c r="B2423">
        <f>_xlfn.IFNA(VLOOKUP("failed",Sheet1!F2423:L2423,7,0),"")</f>
        <v>1</v>
      </c>
    </row>
    <row r="2424" spans="1:2" x14ac:dyDescent="0.25">
      <c r="A2424" t="str">
        <f>_xlfn.IFNA(VLOOKUP("successful",Sheet1!F2424:L2424,7,0),"")</f>
        <v/>
      </c>
      <c r="B2424">
        <f>_xlfn.IFNA(VLOOKUP("failed",Sheet1!F2424:L2424,7,0),"")</f>
        <v>1</v>
      </c>
    </row>
    <row r="2425" spans="1:2" x14ac:dyDescent="0.25">
      <c r="A2425" t="str">
        <f>_xlfn.IFNA(VLOOKUP("successful",Sheet1!F2425:L2425,7,0),"")</f>
        <v/>
      </c>
      <c r="B2425">
        <f>_xlfn.IFNA(VLOOKUP("failed",Sheet1!F2425:L2425,7,0),"")</f>
        <v>1</v>
      </c>
    </row>
    <row r="2426" spans="1:2" x14ac:dyDescent="0.25">
      <c r="A2426" t="str">
        <f>_xlfn.IFNA(VLOOKUP("successful",Sheet1!F2426:L2426,7,0),"")</f>
        <v/>
      </c>
      <c r="B2426">
        <f>_xlfn.IFNA(VLOOKUP("failed",Sheet1!F2426:L2426,7,0),"")</f>
        <v>9</v>
      </c>
    </row>
    <row r="2427" spans="1:2" x14ac:dyDescent="0.25">
      <c r="A2427" t="str">
        <f>_xlfn.IFNA(VLOOKUP("successful",Sheet1!F2427:L2427,7,0),"")</f>
        <v/>
      </c>
      <c r="B2427">
        <f>_xlfn.IFNA(VLOOKUP("failed",Sheet1!F2427:L2427,7,0),"")</f>
        <v>1</v>
      </c>
    </row>
    <row r="2428" spans="1:2" x14ac:dyDescent="0.25">
      <c r="A2428" t="str">
        <f>_xlfn.IFNA(VLOOKUP("successful",Sheet1!F2428:L2428,7,0),"")</f>
        <v/>
      </c>
      <c r="B2428">
        <f>_xlfn.IFNA(VLOOKUP("failed",Sheet1!F2428:L2428,7,0),"")</f>
        <v>0</v>
      </c>
    </row>
    <row r="2429" spans="1:2" x14ac:dyDescent="0.25">
      <c r="A2429" t="str">
        <f>_xlfn.IFNA(VLOOKUP("successful",Sheet1!F2429:L2429,7,0),"")</f>
        <v/>
      </c>
      <c r="B2429">
        <f>_xlfn.IFNA(VLOOKUP("failed",Sheet1!F2429:L2429,7,0),"")</f>
        <v>1</v>
      </c>
    </row>
    <row r="2430" spans="1:2" x14ac:dyDescent="0.25">
      <c r="A2430" t="str">
        <f>_xlfn.IFNA(VLOOKUP("successful",Sheet1!F2430:L2430,7,0),"")</f>
        <v/>
      </c>
      <c r="B2430">
        <f>_xlfn.IFNA(VLOOKUP("failed",Sheet1!F2430:L2430,7,0),"")</f>
        <v>1</v>
      </c>
    </row>
    <row r="2431" spans="1:2" x14ac:dyDescent="0.25">
      <c r="A2431" t="str">
        <f>_xlfn.IFNA(VLOOKUP("successful",Sheet1!F2431:L2431,7,0),"")</f>
        <v/>
      </c>
      <c r="B2431">
        <f>_xlfn.IFNA(VLOOKUP("failed",Sheet1!F2431:L2431,7,0),"")</f>
        <v>4</v>
      </c>
    </row>
    <row r="2432" spans="1:2" x14ac:dyDescent="0.25">
      <c r="A2432" t="str">
        <f>_xlfn.IFNA(VLOOKUP("successful",Sheet1!F2432:L2432,7,0),"")</f>
        <v/>
      </c>
      <c r="B2432">
        <f>_xlfn.IFNA(VLOOKUP("failed",Sheet1!F2432:L2432,7,0),"")</f>
        <v>2</v>
      </c>
    </row>
    <row r="2433" spans="1:2" x14ac:dyDescent="0.25">
      <c r="A2433" t="str">
        <f>_xlfn.IFNA(VLOOKUP("successful",Sheet1!F2433:L2433,7,0),"")</f>
        <v/>
      </c>
      <c r="B2433">
        <f>_xlfn.IFNA(VLOOKUP("failed",Sheet1!F2433:L2433,7,0),"")</f>
        <v>2</v>
      </c>
    </row>
    <row r="2434" spans="1:2" x14ac:dyDescent="0.25">
      <c r="A2434" t="str">
        <f>_xlfn.IFNA(VLOOKUP("successful",Sheet1!F2434:L2434,7,0),"")</f>
        <v/>
      </c>
      <c r="B2434">
        <f>_xlfn.IFNA(VLOOKUP("failed",Sheet1!F2434:L2434,7,0),"")</f>
        <v>2</v>
      </c>
    </row>
    <row r="2435" spans="1:2" x14ac:dyDescent="0.25">
      <c r="A2435" t="str">
        <f>_xlfn.IFNA(VLOOKUP("successful",Sheet1!F2435:L2435,7,0),"")</f>
        <v/>
      </c>
      <c r="B2435">
        <f>_xlfn.IFNA(VLOOKUP("failed",Sheet1!F2435:L2435,7,0),"")</f>
        <v>0</v>
      </c>
    </row>
    <row r="2436" spans="1:2" x14ac:dyDescent="0.25">
      <c r="A2436" t="str">
        <f>_xlfn.IFNA(VLOOKUP("successful",Sheet1!F2436:L2436,7,0),"")</f>
        <v/>
      </c>
      <c r="B2436">
        <f>_xlfn.IFNA(VLOOKUP("failed",Sheet1!F2436:L2436,7,0),"")</f>
        <v>2</v>
      </c>
    </row>
    <row r="2437" spans="1:2" x14ac:dyDescent="0.25">
      <c r="A2437" t="str">
        <f>_xlfn.IFNA(VLOOKUP("successful",Sheet1!F2437:L2437,7,0),"")</f>
        <v/>
      </c>
      <c r="B2437">
        <f>_xlfn.IFNA(VLOOKUP("failed",Sheet1!F2437:L2437,7,0),"")</f>
        <v>4</v>
      </c>
    </row>
    <row r="2438" spans="1:2" x14ac:dyDescent="0.25">
      <c r="A2438" t="str">
        <f>_xlfn.IFNA(VLOOKUP("successful",Sheet1!F2438:L2438,7,0),"")</f>
        <v/>
      </c>
      <c r="B2438">
        <f>_xlfn.IFNA(VLOOKUP("failed",Sheet1!F2438:L2438,7,0),"")</f>
        <v>2</v>
      </c>
    </row>
    <row r="2439" spans="1:2" x14ac:dyDescent="0.25">
      <c r="A2439" t="str">
        <f>_xlfn.IFNA(VLOOKUP("successful",Sheet1!F2439:L2439,7,0),"")</f>
        <v/>
      </c>
      <c r="B2439">
        <f>_xlfn.IFNA(VLOOKUP("failed",Sheet1!F2439:L2439,7,0),"")</f>
        <v>0</v>
      </c>
    </row>
    <row r="2440" spans="1:2" x14ac:dyDescent="0.25">
      <c r="A2440" t="str">
        <f>_xlfn.IFNA(VLOOKUP("successful",Sheet1!F2440:L2440,7,0),"")</f>
        <v/>
      </c>
      <c r="B2440">
        <f>_xlfn.IFNA(VLOOKUP("failed",Sheet1!F2440:L2440,7,0),"")</f>
        <v>1</v>
      </c>
    </row>
    <row r="2441" spans="1:2" x14ac:dyDescent="0.25">
      <c r="A2441" t="str">
        <f>_xlfn.IFNA(VLOOKUP("successful",Sheet1!F2441:L2441,7,0),"")</f>
        <v/>
      </c>
      <c r="B2441">
        <f>_xlfn.IFNA(VLOOKUP("failed",Sheet1!F2441:L2441,7,0),"")</f>
        <v>0</v>
      </c>
    </row>
    <row r="2442" spans="1:2" x14ac:dyDescent="0.25">
      <c r="A2442" t="str">
        <f>_xlfn.IFNA(VLOOKUP("successful",Sheet1!F2442:L2442,7,0),"")</f>
        <v/>
      </c>
      <c r="B2442">
        <f>_xlfn.IFNA(VLOOKUP("failed",Sheet1!F2442:L2442,7,0),"")</f>
        <v>2</v>
      </c>
    </row>
    <row r="2443" spans="1:2" x14ac:dyDescent="0.25">
      <c r="A2443">
        <f>_xlfn.IFNA(VLOOKUP("successful",Sheet1!F2443:L2443,7,0),"")</f>
        <v>109</v>
      </c>
      <c r="B2443" t="str">
        <f>_xlfn.IFNA(VLOOKUP("failed",Sheet1!F2443:L2443,7,0),"")</f>
        <v/>
      </c>
    </row>
    <row r="2444" spans="1:2" x14ac:dyDescent="0.25">
      <c r="A2444">
        <f>_xlfn.IFNA(VLOOKUP("successful",Sheet1!F2444:L2444,7,0),"")</f>
        <v>372</v>
      </c>
      <c r="B2444" t="str">
        <f>_xlfn.IFNA(VLOOKUP("failed",Sheet1!F2444:L2444,7,0),"")</f>
        <v/>
      </c>
    </row>
    <row r="2445" spans="1:2" x14ac:dyDescent="0.25">
      <c r="A2445">
        <f>_xlfn.IFNA(VLOOKUP("successful",Sheet1!F2445:L2445,7,0),"")</f>
        <v>311</v>
      </c>
      <c r="B2445" t="str">
        <f>_xlfn.IFNA(VLOOKUP("failed",Sheet1!F2445:L2445,7,0),"")</f>
        <v/>
      </c>
    </row>
    <row r="2446" spans="1:2" x14ac:dyDescent="0.25">
      <c r="A2446">
        <f>_xlfn.IFNA(VLOOKUP("successful",Sheet1!F2446:L2446,7,0),"")</f>
        <v>61</v>
      </c>
      <c r="B2446" t="str">
        <f>_xlfn.IFNA(VLOOKUP("failed",Sheet1!F2446:L2446,7,0),"")</f>
        <v/>
      </c>
    </row>
    <row r="2447" spans="1:2" x14ac:dyDescent="0.25">
      <c r="A2447">
        <f>_xlfn.IFNA(VLOOKUP("successful",Sheet1!F2447:L2447,7,0),"")</f>
        <v>115</v>
      </c>
      <c r="B2447" t="str">
        <f>_xlfn.IFNA(VLOOKUP("failed",Sheet1!F2447:L2447,7,0),"")</f>
        <v/>
      </c>
    </row>
    <row r="2448" spans="1:2" x14ac:dyDescent="0.25">
      <c r="A2448">
        <f>_xlfn.IFNA(VLOOKUP("successful",Sheet1!F2448:L2448,7,0),"")</f>
        <v>111</v>
      </c>
      <c r="B2448" t="str">
        <f>_xlfn.IFNA(VLOOKUP("failed",Sheet1!F2448:L2448,7,0),"")</f>
        <v/>
      </c>
    </row>
    <row r="2449" spans="1:2" x14ac:dyDescent="0.25">
      <c r="A2449">
        <f>_xlfn.IFNA(VLOOKUP("successful",Sheet1!F2449:L2449,7,0),"")</f>
        <v>337</v>
      </c>
      <c r="B2449" t="str">
        <f>_xlfn.IFNA(VLOOKUP("failed",Sheet1!F2449:L2449,7,0),"")</f>
        <v/>
      </c>
    </row>
    <row r="2450" spans="1:2" x14ac:dyDescent="0.25">
      <c r="A2450">
        <f>_xlfn.IFNA(VLOOKUP("successful",Sheet1!F2450:L2450,7,0),"")</f>
        <v>9</v>
      </c>
      <c r="B2450" t="str">
        <f>_xlfn.IFNA(VLOOKUP("failed",Sheet1!F2450:L2450,7,0),"")</f>
        <v/>
      </c>
    </row>
    <row r="2451" spans="1:2" x14ac:dyDescent="0.25">
      <c r="A2451">
        <f>_xlfn.IFNA(VLOOKUP("successful",Sheet1!F2451:L2451,7,0),"")</f>
        <v>120</v>
      </c>
      <c r="B2451" t="str">
        <f>_xlfn.IFNA(VLOOKUP("failed",Sheet1!F2451:L2451,7,0),"")</f>
        <v/>
      </c>
    </row>
    <row r="2452" spans="1:2" x14ac:dyDescent="0.25">
      <c r="A2452">
        <f>_xlfn.IFNA(VLOOKUP("successful",Sheet1!F2452:L2452,7,0),"")</f>
        <v>102</v>
      </c>
      <c r="B2452" t="str">
        <f>_xlfn.IFNA(VLOOKUP("failed",Sheet1!F2452:L2452,7,0),"")</f>
        <v/>
      </c>
    </row>
    <row r="2453" spans="1:2" x14ac:dyDescent="0.25">
      <c r="A2453">
        <f>_xlfn.IFNA(VLOOKUP("successful",Sheet1!F2453:L2453,7,0),"")</f>
        <v>186</v>
      </c>
      <c r="B2453" t="str">
        <f>_xlfn.IFNA(VLOOKUP("failed",Sheet1!F2453:L2453,7,0),"")</f>
        <v/>
      </c>
    </row>
    <row r="2454" spans="1:2" x14ac:dyDescent="0.25">
      <c r="A2454">
        <f>_xlfn.IFNA(VLOOKUP("successful",Sheet1!F2454:L2454,7,0),"")</f>
        <v>15</v>
      </c>
      <c r="B2454" t="str">
        <f>_xlfn.IFNA(VLOOKUP("failed",Sheet1!F2454:L2454,7,0),"")</f>
        <v/>
      </c>
    </row>
    <row r="2455" spans="1:2" x14ac:dyDescent="0.25">
      <c r="A2455">
        <f>_xlfn.IFNA(VLOOKUP("successful",Sheet1!F2455:L2455,7,0),"")</f>
        <v>67</v>
      </c>
      <c r="B2455" t="str">
        <f>_xlfn.IFNA(VLOOKUP("failed",Sheet1!F2455:L2455,7,0),"")</f>
        <v/>
      </c>
    </row>
    <row r="2456" spans="1:2" x14ac:dyDescent="0.25">
      <c r="A2456">
        <f>_xlfn.IFNA(VLOOKUP("successful",Sheet1!F2456:L2456,7,0),"")</f>
        <v>130</v>
      </c>
      <c r="B2456" t="str">
        <f>_xlfn.IFNA(VLOOKUP("failed",Sheet1!F2456:L2456,7,0),"")</f>
        <v/>
      </c>
    </row>
    <row r="2457" spans="1:2" x14ac:dyDescent="0.25">
      <c r="A2457">
        <f>_xlfn.IFNA(VLOOKUP("successful",Sheet1!F2457:L2457,7,0),"")</f>
        <v>16</v>
      </c>
      <c r="B2457" t="str">
        <f>_xlfn.IFNA(VLOOKUP("failed",Sheet1!F2457:L2457,7,0),"")</f>
        <v/>
      </c>
    </row>
    <row r="2458" spans="1:2" x14ac:dyDescent="0.25">
      <c r="A2458">
        <f>_xlfn.IFNA(VLOOKUP("successful",Sheet1!F2458:L2458,7,0),"")</f>
        <v>67</v>
      </c>
      <c r="B2458" t="str">
        <f>_xlfn.IFNA(VLOOKUP("failed",Sheet1!F2458:L2458,7,0),"")</f>
        <v/>
      </c>
    </row>
    <row r="2459" spans="1:2" x14ac:dyDescent="0.25">
      <c r="A2459">
        <f>_xlfn.IFNA(VLOOKUP("successful",Sheet1!F2459:L2459,7,0),"")</f>
        <v>124</v>
      </c>
      <c r="B2459" t="str">
        <f>_xlfn.IFNA(VLOOKUP("failed",Sheet1!F2459:L2459,7,0),"")</f>
        <v/>
      </c>
    </row>
    <row r="2460" spans="1:2" x14ac:dyDescent="0.25">
      <c r="A2460">
        <f>_xlfn.IFNA(VLOOKUP("successful",Sheet1!F2460:L2460,7,0),"")</f>
        <v>80</v>
      </c>
      <c r="B2460" t="str">
        <f>_xlfn.IFNA(VLOOKUP("failed",Sheet1!F2460:L2460,7,0),"")</f>
        <v/>
      </c>
    </row>
    <row r="2461" spans="1:2" x14ac:dyDescent="0.25">
      <c r="A2461">
        <f>_xlfn.IFNA(VLOOKUP("successful",Sheet1!F2461:L2461,7,0),"")</f>
        <v>282</v>
      </c>
      <c r="B2461" t="str">
        <f>_xlfn.IFNA(VLOOKUP("failed",Sheet1!F2461:L2461,7,0),"")</f>
        <v/>
      </c>
    </row>
    <row r="2462" spans="1:2" x14ac:dyDescent="0.25">
      <c r="A2462">
        <f>_xlfn.IFNA(VLOOKUP("successful",Sheet1!F2462:L2462,7,0),"")</f>
        <v>68</v>
      </c>
      <c r="B2462" t="str">
        <f>_xlfn.IFNA(VLOOKUP("failed",Sheet1!F2462:L2462,7,0),"")</f>
        <v/>
      </c>
    </row>
    <row r="2463" spans="1:2" x14ac:dyDescent="0.25">
      <c r="A2463">
        <f>_xlfn.IFNA(VLOOKUP("successful",Sheet1!F2463:L2463,7,0),"")</f>
        <v>86</v>
      </c>
      <c r="B2463" t="str">
        <f>_xlfn.IFNA(VLOOKUP("failed",Sheet1!F2463:L2463,7,0),"")</f>
        <v/>
      </c>
    </row>
    <row r="2464" spans="1:2" x14ac:dyDescent="0.25">
      <c r="A2464">
        <f>_xlfn.IFNA(VLOOKUP("successful",Sheet1!F2464:L2464,7,0),"")</f>
        <v>115</v>
      </c>
      <c r="B2464" t="str">
        <f>_xlfn.IFNA(VLOOKUP("failed",Sheet1!F2464:L2464,7,0),"")</f>
        <v/>
      </c>
    </row>
    <row r="2465" spans="1:2" x14ac:dyDescent="0.25">
      <c r="A2465">
        <f>_xlfn.IFNA(VLOOKUP("successful",Sheet1!F2465:L2465,7,0),"")</f>
        <v>75</v>
      </c>
      <c r="B2465" t="str">
        <f>_xlfn.IFNA(VLOOKUP("failed",Sheet1!F2465:L2465,7,0),"")</f>
        <v/>
      </c>
    </row>
    <row r="2466" spans="1:2" x14ac:dyDescent="0.25">
      <c r="A2466">
        <f>_xlfn.IFNA(VLOOKUP("successful",Sheet1!F2466:L2466,7,0),"")</f>
        <v>43</v>
      </c>
      <c r="B2466" t="str">
        <f>_xlfn.IFNA(VLOOKUP("failed",Sheet1!F2466:L2466,7,0),"")</f>
        <v/>
      </c>
    </row>
    <row r="2467" spans="1:2" x14ac:dyDescent="0.25">
      <c r="A2467">
        <f>_xlfn.IFNA(VLOOKUP("successful",Sheet1!F2467:L2467,7,0),"")</f>
        <v>48</v>
      </c>
      <c r="B2467" t="str">
        <f>_xlfn.IFNA(VLOOKUP("failed",Sheet1!F2467:L2467,7,0),"")</f>
        <v/>
      </c>
    </row>
    <row r="2468" spans="1:2" x14ac:dyDescent="0.25">
      <c r="A2468">
        <f>_xlfn.IFNA(VLOOKUP("successful",Sheet1!F2468:L2468,7,0),"")</f>
        <v>52</v>
      </c>
      <c r="B2468" t="str">
        <f>_xlfn.IFNA(VLOOKUP("failed",Sheet1!F2468:L2468,7,0),"")</f>
        <v/>
      </c>
    </row>
    <row r="2469" spans="1:2" x14ac:dyDescent="0.25">
      <c r="A2469">
        <f>_xlfn.IFNA(VLOOKUP("successful",Sheet1!F2469:L2469,7,0),"")</f>
        <v>43</v>
      </c>
      <c r="B2469" t="str">
        <f>_xlfn.IFNA(VLOOKUP("failed",Sheet1!F2469:L2469,7,0),"")</f>
        <v/>
      </c>
    </row>
    <row r="2470" spans="1:2" x14ac:dyDescent="0.25">
      <c r="A2470">
        <f>_xlfn.IFNA(VLOOKUP("successful",Sheet1!F2470:L2470,7,0),"")</f>
        <v>58</v>
      </c>
      <c r="B2470" t="str">
        <f>_xlfn.IFNA(VLOOKUP("failed",Sheet1!F2470:L2470,7,0),"")</f>
        <v/>
      </c>
    </row>
    <row r="2471" spans="1:2" x14ac:dyDescent="0.25">
      <c r="A2471">
        <f>_xlfn.IFNA(VLOOKUP("successful",Sheet1!F2471:L2471,7,0),"")</f>
        <v>47</v>
      </c>
      <c r="B2471" t="str">
        <f>_xlfn.IFNA(VLOOKUP("failed",Sheet1!F2471:L2471,7,0),"")</f>
        <v/>
      </c>
    </row>
    <row r="2472" spans="1:2" x14ac:dyDescent="0.25">
      <c r="A2472">
        <f>_xlfn.IFNA(VLOOKUP("successful",Sheet1!F2472:L2472,7,0),"")</f>
        <v>36</v>
      </c>
      <c r="B2472" t="str">
        <f>_xlfn.IFNA(VLOOKUP("failed",Sheet1!F2472:L2472,7,0),"")</f>
        <v/>
      </c>
    </row>
    <row r="2473" spans="1:2" x14ac:dyDescent="0.25">
      <c r="A2473">
        <f>_xlfn.IFNA(VLOOKUP("successful",Sheet1!F2473:L2473,7,0),"")</f>
        <v>17</v>
      </c>
      <c r="B2473" t="str">
        <f>_xlfn.IFNA(VLOOKUP("failed",Sheet1!F2473:L2473,7,0),"")</f>
        <v/>
      </c>
    </row>
    <row r="2474" spans="1:2" x14ac:dyDescent="0.25">
      <c r="A2474">
        <f>_xlfn.IFNA(VLOOKUP("successful",Sheet1!F2474:L2474,7,0),"")</f>
        <v>104</v>
      </c>
      <c r="B2474" t="str">
        <f>_xlfn.IFNA(VLOOKUP("failed",Sheet1!F2474:L2474,7,0),"")</f>
        <v/>
      </c>
    </row>
    <row r="2475" spans="1:2" x14ac:dyDescent="0.25">
      <c r="A2475">
        <f>_xlfn.IFNA(VLOOKUP("successful",Sheet1!F2475:L2475,7,0),"")</f>
        <v>47</v>
      </c>
      <c r="B2475" t="str">
        <f>_xlfn.IFNA(VLOOKUP("failed",Sheet1!F2475:L2475,7,0),"")</f>
        <v/>
      </c>
    </row>
    <row r="2476" spans="1:2" x14ac:dyDescent="0.25">
      <c r="A2476">
        <f>_xlfn.IFNA(VLOOKUP("successful",Sheet1!F2476:L2476,7,0),"")</f>
        <v>38</v>
      </c>
      <c r="B2476" t="str">
        <f>_xlfn.IFNA(VLOOKUP("failed",Sheet1!F2476:L2476,7,0),"")</f>
        <v/>
      </c>
    </row>
    <row r="2477" spans="1:2" x14ac:dyDescent="0.25">
      <c r="A2477">
        <f>_xlfn.IFNA(VLOOKUP("successful",Sheet1!F2477:L2477,7,0),"")</f>
        <v>81</v>
      </c>
      <c r="B2477" t="str">
        <f>_xlfn.IFNA(VLOOKUP("failed",Sheet1!F2477:L2477,7,0),"")</f>
        <v/>
      </c>
    </row>
    <row r="2478" spans="1:2" x14ac:dyDescent="0.25">
      <c r="A2478">
        <f>_xlfn.IFNA(VLOOKUP("successful",Sheet1!F2478:L2478,7,0),"")</f>
        <v>55</v>
      </c>
      <c r="B2478" t="str">
        <f>_xlfn.IFNA(VLOOKUP("failed",Sheet1!F2478:L2478,7,0),"")</f>
        <v/>
      </c>
    </row>
    <row r="2479" spans="1:2" x14ac:dyDescent="0.25">
      <c r="A2479">
        <f>_xlfn.IFNA(VLOOKUP("successful",Sheet1!F2479:L2479,7,0),"")</f>
        <v>41</v>
      </c>
      <c r="B2479" t="str">
        <f>_xlfn.IFNA(VLOOKUP("failed",Sheet1!F2479:L2479,7,0),"")</f>
        <v/>
      </c>
    </row>
    <row r="2480" spans="1:2" x14ac:dyDescent="0.25">
      <c r="A2480">
        <f>_xlfn.IFNA(VLOOKUP("successful",Sheet1!F2480:L2480,7,0),"")</f>
        <v>79</v>
      </c>
      <c r="B2480" t="str">
        <f>_xlfn.IFNA(VLOOKUP("failed",Sheet1!F2480:L2480,7,0),"")</f>
        <v/>
      </c>
    </row>
    <row r="2481" spans="1:2" x14ac:dyDescent="0.25">
      <c r="A2481">
        <f>_xlfn.IFNA(VLOOKUP("successful",Sheet1!F2481:L2481,7,0),"")</f>
        <v>16</v>
      </c>
      <c r="B2481" t="str">
        <f>_xlfn.IFNA(VLOOKUP("failed",Sheet1!F2481:L2481,7,0),"")</f>
        <v/>
      </c>
    </row>
    <row r="2482" spans="1:2" x14ac:dyDescent="0.25">
      <c r="A2482">
        <f>_xlfn.IFNA(VLOOKUP("successful",Sheet1!F2482:L2482,7,0),"")</f>
        <v>8</v>
      </c>
      <c r="B2482" t="str">
        <f>_xlfn.IFNA(VLOOKUP("failed",Sheet1!F2482:L2482,7,0),"")</f>
        <v/>
      </c>
    </row>
    <row r="2483" spans="1:2" x14ac:dyDescent="0.25">
      <c r="A2483">
        <f>_xlfn.IFNA(VLOOKUP("successful",Sheet1!F2483:L2483,7,0),"")</f>
        <v>95</v>
      </c>
      <c r="B2483" t="str">
        <f>_xlfn.IFNA(VLOOKUP("failed",Sheet1!F2483:L2483,7,0),"")</f>
        <v/>
      </c>
    </row>
    <row r="2484" spans="1:2" x14ac:dyDescent="0.25">
      <c r="A2484">
        <f>_xlfn.IFNA(VLOOKUP("successful",Sheet1!F2484:L2484,7,0),"")</f>
        <v>25</v>
      </c>
      <c r="B2484" t="str">
        <f>_xlfn.IFNA(VLOOKUP("failed",Sheet1!F2484:L2484,7,0),"")</f>
        <v/>
      </c>
    </row>
    <row r="2485" spans="1:2" x14ac:dyDescent="0.25">
      <c r="A2485">
        <f>_xlfn.IFNA(VLOOKUP("successful",Sheet1!F2485:L2485,7,0),"")</f>
        <v>19</v>
      </c>
      <c r="B2485" t="str">
        <f>_xlfn.IFNA(VLOOKUP("failed",Sheet1!F2485:L2485,7,0),"")</f>
        <v/>
      </c>
    </row>
    <row r="2486" spans="1:2" x14ac:dyDescent="0.25">
      <c r="A2486">
        <f>_xlfn.IFNA(VLOOKUP("successful",Sheet1!F2486:L2486,7,0),"")</f>
        <v>90</v>
      </c>
      <c r="B2486" t="str">
        <f>_xlfn.IFNA(VLOOKUP("failed",Sheet1!F2486:L2486,7,0),"")</f>
        <v/>
      </c>
    </row>
    <row r="2487" spans="1:2" x14ac:dyDescent="0.25">
      <c r="A2487">
        <f>_xlfn.IFNA(VLOOKUP("successful",Sheet1!F2487:L2487,7,0),"")</f>
        <v>41</v>
      </c>
      <c r="B2487" t="str">
        <f>_xlfn.IFNA(VLOOKUP("failed",Sheet1!F2487:L2487,7,0),"")</f>
        <v/>
      </c>
    </row>
    <row r="2488" spans="1:2" x14ac:dyDescent="0.25">
      <c r="A2488">
        <f>_xlfn.IFNA(VLOOKUP("successful",Sheet1!F2488:L2488,7,0),"")</f>
        <v>30</v>
      </c>
      <c r="B2488" t="str">
        <f>_xlfn.IFNA(VLOOKUP("failed",Sheet1!F2488:L2488,7,0),"")</f>
        <v/>
      </c>
    </row>
    <row r="2489" spans="1:2" x14ac:dyDescent="0.25">
      <c r="A2489">
        <f>_xlfn.IFNA(VLOOKUP("successful",Sheet1!F2489:L2489,7,0),"")</f>
        <v>38</v>
      </c>
      <c r="B2489" t="str">
        <f>_xlfn.IFNA(VLOOKUP("failed",Sheet1!F2489:L2489,7,0),"")</f>
        <v/>
      </c>
    </row>
    <row r="2490" spans="1:2" x14ac:dyDescent="0.25">
      <c r="A2490">
        <f>_xlfn.IFNA(VLOOKUP("successful",Sheet1!F2490:L2490,7,0),"")</f>
        <v>65</v>
      </c>
      <c r="B2490" t="str">
        <f>_xlfn.IFNA(VLOOKUP("failed",Sheet1!F2490:L2490,7,0),"")</f>
        <v/>
      </c>
    </row>
    <row r="2491" spans="1:2" x14ac:dyDescent="0.25">
      <c r="A2491">
        <f>_xlfn.IFNA(VLOOKUP("successful",Sheet1!F2491:L2491,7,0),"")</f>
        <v>75</v>
      </c>
      <c r="B2491" t="str">
        <f>_xlfn.IFNA(VLOOKUP("failed",Sheet1!F2491:L2491,7,0),"")</f>
        <v/>
      </c>
    </row>
    <row r="2492" spans="1:2" x14ac:dyDescent="0.25">
      <c r="A2492">
        <f>_xlfn.IFNA(VLOOKUP("successful",Sheet1!F2492:L2492,7,0),"")</f>
        <v>16</v>
      </c>
      <c r="B2492" t="str">
        <f>_xlfn.IFNA(VLOOKUP("failed",Sheet1!F2492:L2492,7,0),"")</f>
        <v/>
      </c>
    </row>
    <row r="2493" spans="1:2" x14ac:dyDescent="0.25">
      <c r="A2493">
        <f>_xlfn.IFNA(VLOOKUP("successful",Sheet1!F2493:L2493,7,0),"")</f>
        <v>10</v>
      </c>
      <c r="B2493" t="str">
        <f>_xlfn.IFNA(VLOOKUP("failed",Sheet1!F2493:L2493,7,0),"")</f>
        <v/>
      </c>
    </row>
    <row r="2494" spans="1:2" x14ac:dyDescent="0.25">
      <c r="A2494">
        <f>_xlfn.IFNA(VLOOKUP("successful",Sheet1!F2494:L2494,7,0),"")</f>
        <v>27</v>
      </c>
      <c r="B2494" t="str">
        <f>_xlfn.IFNA(VLOOKUP("failed",Sheet1!F2494:L2494,7,0),"")</f>
        <v/>
      </c>
    </row>
    <row r="2495" spans="1:2" x14ac:dyDescent="0.25">
      <c r="A2495">
        <f>_xlfn.IFNA(VLOOKUP("successful",Sheet1!F2495:L2495,7,0),"")</f>
        <v>259</v>
      </c>
      <c r="B2495" t="str">
        <f>_xlfn.IFNA(VLOOKUP("failed",Sheet1!F2495:L2495,7,0),"")</f>
        <v/>
      </c>
    </row>
    <row r="2496" spans="1:2" x14ac:dyDescent="0.25">
      <c r="A2496">
        <f>_xlfn.IFNA(VLOOKUP("successful",Sheet1!F2496:L2496,7,0),"")</f>
        <v>39</v>
      </c>
      <c r="B2496" t="str">
        <f>_xlfn.IFNA(VLOOKUP("failed",Sheet1!F2496:L2496,7,0),"")</f>
        <v/>
      </c>
    </row>
    <row r="2497" spans="1:2" x14ac:dyDescent="0.25">
      <c r="A2497">
        <f>_xlfn.IFNA(VLOOKUP("successful",Sheet1!F2497:L2497,7,0),"")</f>
        <v>42</v>
      </c>
      <c r="B2497" t="str">
        <f>_xlfn.IFNA(VLOOKUP("failed",Sheet1!F2497:L2497,7,0),"")</f>
        <v/>
      </c>
    </row>
    <row r="2498" spans="1:2" x14ac:dyDescent="0.25">
      <c r="A2498">
        <f>_xlfn.IFNA(VLOOKUP("successful",Sheet1!F2498:L2498,7,0),"")</f>
        <v>10</v>
      </c>
      <c r="B2498" t="str">
        <f>_xlfn.IFNA(VLOOKUP("failed",Sheet1!F2498:L2498,7,0),"")</f>
        <v/>
      </c>
    </row>
    <row r="2499" spans="1:2" x14ac:dyDescent="0.25">
      <c r="A2499">
        <f>_xlfn.IFNA(VLOOKUP("successful",Sheet1!F2499:L2499,7,0),"")</f>
        <v>56</v>
      </c>
      <c r="B2499" t="str">
        <f>_xlfn.IFNA(VLOOKUP("failed",Sheet1!F2499:L2499,7,0),"")</f>
        <v/>
      </c>
    </row>
    <row r="2500" spans="1:2" x14ac:dyDescent="0.25">
      <c r="A2500">
        <f>_xlfn.IFNA(VLOOKUP("successful",Sheet1!F2500:L2500,7,0),"")</f>
        <v>20</v>
      </c>
      <c r="B2500" t="str">
        <f>_xlfn.IFNA(VLOOKUP("failed",Sheet1!F2500:L2500,7,0),"")</f>
        <v/>
      </c>
    </row>
    <row r="2501" spans="1:2" x14ac:dyDescent="0.25">
      <c r="A2501">
        <f>_xlfn.IFNA(VLOOKUP("successful",Sheet1!F2501:L2501,7,0),"")</f>
        <v>170</v>
      </c>
      <c r="B2501" t="str">
        <f>_xlfn.IFNA(VLOOKUP("failed",Sheet1!F2501:L2501,7,0),"")</f>
        <v/>
      </c>
    </row>
    <row r="2502" spans="1:2" x14ac:dyDescent="0.25">
      <c r="A2502">
        <f>_xlfn.IFNA(VLOOKUP("successful",Sheet1!F2502:L2502,7,0),"")</f>
        <v>29</v>
      </c>
      <c r="B2502" t="str">
        <f>_xlfn.IFNA(VLOOKUP("failed",Sheet1!F2502:L2502,7,0),"")</f>
        <v/>
      </c>
    </row>
    <row r="2503" spans="1:2" x14ac:dyDescent="0.25">
      <c r="A2503" t="str">
        <f>_xlfn.IFNA(VLOOKUP("successful",Sheet1!F2503:L2503,7,0),"")</f>
        <v/>
      </c>
      <c r="B2503">
        <f>_xlfn.IFNA(VLOOKUP("failed",Sheet1!F2503:L2503,7,0),"")</f>
        <v>7</v>
      </c>
    </row>
    <row r="2504" spans="1:2" x14ac:dyDescent="0.25">
      <c r="A2504" t="str">
        <f>_xlfn.IFNA(VLOOKUP("successful",Sheet1!F2504:L2504,7,0),"")</f>
        <v/>
      </c>
      <c r="B2504">
        <f>_xlfn.IFNA(VLOOKUP("failed",Sheet1!F2504:L2504,7,0),"")</f>
        <v>5</v>
      </c>
    </row>
    <row r="2505" spans="1:2" x14ac:dyDescent="0.25">
      <c r="A2505" t="str">
        <f>_xlfn.IFNA(VLOOKUP("successful",Sheet1!F2505:L2505,7,0),"")</f>
        <v/>
      </c>
      <c r="B2505">
        <f>_xlfn.IFNA(VLOOKUP("failed",Sheet1!F2505:L2505,7,0),"")</f>
        <v>0</v>
      </c>
    </row>
    <row r="2506" spans="1:2" x14ac:dyDescent="0.25">
      <c r="A2506" t="str">
        <f>_xlfn.IFNA(VLOOKUP("successful",Sheet1!F2506:L2506,7,0),"")</f>
        <v/>
      </c>
      <c r="B2506">
        <f>_xlfn.IFNA(VLOOKUP("failed",Sheet1!F2506:L2506,7,0),"")</f>
        <v>0</v>
      </c>
    </row>
    <row r="2507" spans="1:2" x14ac:dyDescent="0.25">
      <c r="A2507" t="str">
        <f>_xlfn.IFNA(VLOOKUP("successful",Sheet1!F2507:L2507,7,0),"")</f>
        <v/>
      </c>
      <c r="B2507">
        <f>_xlfn.IFNA(VLOOKUP("failed",Sheet1!F2507:L2507,7,0),"")</f>
        <v>0</v>
      </c>
    </row>
    <row r="2508" spans="1:2" x14ac:dyDescent="0.25">
      <c r="A2508" t="str">
        <f>_xlfn.IFNA(VLOOKUP("successful",Sheet1!F2508:L2508,7,0),"")</f>
        <v/>
      </c>
      <c r="B2508">
        <f>_xlfn.IFNA(VLOOKUP("failed",Sheet1!F2508:L2508,7,0),"")</f>
        <v>2</v>
      </c>
    </row>
    <row r="2509" spans="1:2" x14ac:dyDescent="0.25">
      <c r="A2509" t="str">
        <f>_xlfn.IFNA(VLOOKUP("successful",Sheet1!F2509:L2509,7,0),"")</f>
        <v/>
      </c>
      <c r="B2509">
        <f>_xlfn.IFNA(VLOOKUP("failed",Sheet1!F2509:L2509,7,0),"")</f>
        <v>0</v>
      </c>
    </row>
    <row r="2510" spans="1:2" x14ac:dyDescent="0.25">
      <c r="A2510" t="str">
        <f>_xlfn.IFNA(VLOOKUP("successful",Sheet1!F2510:L2510,7,0),"")</f>
        <v/>
      </c>
      <c r="B2510">
        <f>_xlfn.IFNA(VLOOKUP("failed",Sheet1!F2510:L2510,7,0),"")</f>
        <v>0</v>
      </c>
    </row>
    <row r="2511" spans="1:2" x14ac:dyDescent="0.25">
      <c r="A2511" t="str">
        <f>_xlfn.IFNA(VLOOKUP("successful",Sheet1!F2511:L2511,7,0),"")</f>
        <v/>
      </c>
      <c r="B2511">
        <f>_xlfn.IFNA(VLOOKUP("failed",Sheet1!F2511:L2511,7,0),"")</f>
        <v>28</v>
      </c>
    </row>
    <row r="2512" spans="1:2" x14ac:dyDescent="0.25">
      <c r="A2512" t="str">
        <f>_xlfn.IFNA(VLOOKUP("successful",Sheet1!F2512:L2512,7,0),"")</f>
        <v/>
      </c>
      <c r="B2512">
        <f>_xlfn.IFNA(VLOOKUP("failed",Sheet1!F2512:L2512,7,0),"")</f>
        <v>2</v>
      </c>
    </row>
    <row r="2513" spans="1:2" x14ac:dyDescent="0.25">
      <c r="A2513" t="str">
        <f>_xlfn.IFNA(VLOOKUP("successful",Sheet1!F2513:L2513,7,0),"")</f>
        <v/>
      </c>
      <c r="B2513">
        <f>_xlfn.IFNA(VLOOKUP("failed",Sheet1!F2513:L2513,7,0),"")</f>
        <v>0</v>
      </c>
    </row>
    <row r="2514" spans="1:2" x14ac:dyDescent="0.25">
      <c r="A2514" t="str">
        <f>_xlfn.IFNA(VLOOKUP("successful",Sheet1!F2514:L2514,7,0),"")</f>
        <v/>
      </c>
      <c r="B2514">
        <f>_xlfn.IFNA(VLOOKUP("failed",Sheet1!F2514:L2514,7,0),"")</f>
        <v>0</v>
      </c>
    </row>
    <row r="2515" spans="1:2" x14ac:dyDescent="0.25">
      <c r="A2515" t="str">
        <f>_xlfn.IFNA(VLOOKUP("successful",Sheet1!F2515:L2515,7,0),"")</f>
        <v/>
      </c>
      <c r="B2515">
        <f>_xlfn.IFNA(VLOOKUP("failed",Sheet1!F2515:L2515,7,0),"")</f>
        <v>0</v>
      </c>
    </row>
    <row r="2516" spans="1:2" x14ac:dyDescent="0.25">
      <c r="A2516" t="str">
        <f>_xlfn.IFNA(VLOOKUP("successful",Sheet1!F2516:L2516,7,0),"")</f>
        <v/>
      </c>
      <c r="B2516">
        <f>_xlfn.IFNA(VLOOKUP("failed",Sheet1!F2516:L2516,7,0),"")</f>
        <v>4</v>
      </c>
    </row>
    <row r="2517" spans="1:2" x14ac:dyDescent="0.25">
      <c r="A2517" t="str">
        <f>_xlfn.IFNA(VLOOKUP("successful",Sheet1!F2517:L2517,7,0),"")</f>
        <v/>
      </c>
      <c r="B2517">
        <f>_xlfn.IFNA(VLOOKUP("failed",Sheet1!F2517:L2517,7,0),"")</f>
        <v>12</v>
      </c>
    </row>
    <row r="2518" spans="1:2" x14ac:dyDescent="0.25">
      <c r="A2518" t="str">
        <f>_xlfn.IFNA(VLOOKUP("successful",Sheet1!F2518:L2518,7,0),"")</f>
        <v/>
      </c>
      <c r="B2518">
        <f>_xlfn.IFNA(VLOOKUP("failed",Sheet1!F2518:L2518,7,0),"")</f>
        <v>0</v>
      </c>
    </row>
    <row r="2519" spans="1:2" x14ac:dyDescent="0.25">
      <c r="A2519" t="str">
        <f>_xlfn.IFNA(VLOOKUP("successful",Sheet1!F2519:L2519,7,0),"")</f>
        <v/>
      </c>
      <c r="B2519">
        <f>_xlfn.IFNA(VLOOKUP("failed",Sheet1!F2519:L2519,7,0),"")</f>
        <v>33</v>
      </c>
    </row>
    <row r="2520" spans="1:2" x14ac:dyDescent="0.25">
      <c r="A2520" t="str">
        <f>_xlfn.IFNA(VLOOKUP("successful",Sheet1!F2520:L2520,7,0),"")</f>
        <v/>
      </c>
      <c r="B2520">
        <f>_xlfn.IFNA(VLOOKUP("failed",Sheet1!F2520:L2520,7,0),"")</f>
        <v>0</v>
      </c>
    </row>
    <row r="2521" spans="1:2" x14ac:dyDescent="0.25">
      <c r="A2521" t="str">
        <f>_xlfn.IFNA(VLOOKUP("successful",Sheet1!F2521:L2521,7,0),"")</f>
        <v/>
      </c>
      <c r="B2521">
        <f>_xlfn.IFNA(VLOOKUP("failed",Sheet1!F2521:L2521,7,0),"")</f>
        <v>4</v>
      </c>
    </row>
    <row r="2522" spans="1:2" x14ac:dyDescent="0.25">
      <c r="A2522" t="str">
        <f>_xlfn.IFNA(VLOOKUP("successful",Sheet1!F2522:L2522,7,0),"")</f>
        <v/>
      </c>
      <c r="B2522">
        <f>_xlfn.IFNA(VLOOKUP("failed",Sheet1!F2522:L2522,7,0),"")</f>
        <v>0</v>
      </c>
    </row>
    <row r="2523" spans="1:2" x14ac:dyDescent="0.25">
      <c r="A2523">
        <f>_xlfn.IFNA(VLOOKUP("successful",Sheet1!F2523:L2523,7,0),"")</f>
        <v>132</v>
      </c>
      <c r="B2523" t="str">
        <f>_xlfn.IFNA(VLOOKUP("failed",Sheet1!F2523:L2523,7,0),"")</f>
        <v/>
      </c>
    </row>
    <row r="2524" spans="1:2" x14ac:dyDescent="0.25">
      <c r="A2524">
        <f>_xlfn.IFNA(VLOOKUP("successful",Sheet1!F2524:L2524,7,0),"")</f>
        <v>27</v>
      </c>
      <c r="B2524" t="str">
        <f>_xlfn.IFNA(VLOOKUP("failed",Sheet1!F2524:L2524,7,0),"")</f>
        <v/>
      </c>
    </row>
    <row r="2525" spans="1:2" x14ac:dyDescent="0.25">
      <c r="A2525">
        <f>_xlfn.IFNA(VLOOKUP("successful",Sheet1!F2525:L2525,7,0),"")</f>
        <v>26</v>
      </c>
      <c r="B2525" t="str">
        <f>_xlfn.IFNA(VLOOKUP("failed",Sheet1!F2525:L2525,7,0),"")</f>
        <v/>
      </c>
    </row>
    <row r="2526" spans="1:2" x14ac:dyDescent="0.25">
      <c r="A2526">
        <f>_xlfn.IFNA(VLOOKUP("successful",Sheet1!F2526:L2526,7,0),"")</f>
        <v>43</v>
      </c>
      <c r="B2526" t="str">
        <f>_xlfn.IFNA(VLOOKUP("failed",Sheet1!F2526:L2526,7,0),"")</f>
        <v/>
      </c>
    </row>
    <row r="2527" spans="1:2" x14ac:dyDescent="0.25">
      <c r="A2527">
        <f>_xlfn.IFNA(VLOOKUP("successful",Sheet1!F2527:L2527,7,0),"")</f>
        <v>80</v>
      </c>
      <c r="B2527" t="str">
        <f>_xlfn.IFNA(VLOOKUP("failed",Sheet1!F2527:L2527,7,0),"")</f>
        <v/>
      </c>
    </row>
    <row r="2528" spans="1:2" x14ac:dyDescent="0.25">
      <c r="A2528">
        <f>_xlfn.IFNA(VLOOKUP("successful",Sheet1!F2528:L2528,7,0),"")</f>
        <v>33</v>
      </c>
      <c r="B2528" t="str">
        <f>_xlfn.IFNA(VLOOKUP("failed",Sheet1!F2528:L2528,7,0),"")</f>
        <v/>
      </c>
    </row>
    <row r="2529" spans="1:2" x14ac:dyDescent="0.25">
      <c r="A2529">
        <f>_xlfn.IFNA(VLOOKUP("successful",Sheet1!F2529:L2529,7,0),"")</f>
        <v>71</v>
      </c>
      <c r="B2529" t="str">
        <f>_xlfn.IFNA(VLOOKUP("failed",Sheet1!F2529:L2529,7,0),"")</f>
        <v/>
      </c>
    </row>
    <row r="2530" spans="1:2" x14ac:dyDescent="0.25">
      <c r="A2530">
        <f>_xlfn.IFNA(VLOOKUP("successful",Sheet1!F2530:L2530,7,0),"")</f>
        <v>81</v>
      </c>
      <c r="B2530" t="str">
        <f>_xlfn.IFNA(VLOOKUP("failed",Sheet1!F2530:L2530,7,0),"")</f>
        <v/>
      </c>
    </row>
    <row r="2531" spans="1:2" x14ac:dyDescent="0.25">
      <c r="A2531">
        <f>_xlfn.IFNA(VLOOKUP("successful",Sheet1!F2531:L2531,7,0),"")</f>
        <v>76</v>
      </c>
      <c r="B2531" t="str">
        <f>_xlfn.IFNA(VLOOKUP("failed",Sheet1!F2531:L2531,7,0),"")</f>
        <v/>
      </c>
    </row>
    <row r="2532" spans="1:2" x14ac:dyDescent="0.25">
      <c r="A2532">
        <f>_xlfn.IFNA(VLOOKUP("successful",Sheet1!F2532:L2532,7,0),"")</f>
        <v>48</v>
      </c>
      <c r="B2532" t="str">
        <f>_xlfn.IFNA(VLOOKUP("failed",Sheet1!F2532:L2532,7,0),"")</f>
        <v/>
      </c>
    </row>
    <row r="2533" spans="1:2" x14ac:dyDescent="0.25">
      <c r="A2533">
        <f>_xlfn.IFNA(VLOOKUP("successful",Sheet1!F2533:L2533,7,0),"")</f>
        <v>61</v>
      </c>
      <c r="B2533" t="str">
        <f>_xlfn.IFNA(VLOOKUP("failed",Sheet1!F2533:L2533,7,0),"")</f>
        <v/>
      </c>
    </row>
    <row r="2534" spans="1:2" x14ac:dyDescent="0.25">
      <c r="A2534">
        <f>_xlfn.IFNA(VLOOKUP("successful",Sheet1!F2534:L2534,7,0),"")</f>
        <v>60</v>
      </c>
      <c r="B2534" t="str">
        <f>_xlfn.IFNA(VLOOKUP("failed",Sheet1!F2534:L2534,7,0),"")</f>
        <v/>
      </c>
    </row>
    <row r="2535" spans="1:2" x14ac:dyDescent="0.25">
      <c r="A2535">
        <f>_xlfn.IFNA(VLOOKUP("successful",Sheet1!F2535:L2535,7,0),"")</f>
        <v>136</v>
      </c>
      <c r="B2535" t="str">
        <f>_xlfn.IFNA(VLOOKUP("failed",Sheet1!F2535:L2535,7,0),"")</f>
        <v/>
      </c>
    </row>
    <row r="2536" spans="1:2" x14ac:dyDescent="0.25">
      <c r="A2536">
        <f>_xlfn.IFNA(VLOOKUP("successful",Sheet1!F2536:L2536,7,0),"")</f>
        <v>14</v>
      </c>
      <c r="B2536" t="str">
        <f>_xlfn.IFNA(VLOOKUP("failed",Sheet1!F2536:L2536,7,0),"")</f>
        <v/>
      </c>
    </row>
    <row r="2537" spans="1:2" x14ac:dyDescent="0.25">
      <c r="A2537">
        <f>_xlfn.IFNA(VLOOKUP("successful",Sheet1!F2537:L2537,7,0),"")</f>
        <v>78</v>
      </c>
      <c r="B2537" t="str">
        <f>_xlfn.IFNA(VLOOKUP("failed",Sheet1!F2537:L2537,7,0),"")</f>
        <v/>
      </c>
    </row>
    <row r="2538" spans="1:2" x14ac:dyDescent="0.25">
      <c r="A2538">
        <f>_xlfn.IFNA(VLOOKUP("successful",Sheet1!F2538:L2538,7,0),"")</f>
        <v>4</v>
      </c>
      <c r="B2538" t="str">
        <f>_xlfn.IFNA(VLOOKUP("failed",Sheet1!F2538:L2538,7,0),"")</f>
        <v/>
      </c>
    </row>
    <row r="2539" spans="1:2" x14ac:dyDescent="0.25">
      <c r="A2539">
        <f>_xlfn.IFNA(VLOOKUP("successful",Sheet1!F2539:L2539,7,0),"")</f>
        <v>11</v>
      </c>
      <c r="B2539" t="str">
        <f>_xlfn.IFNA(VLOOKUP("failed",Sheet1!F2539:L2539,7,0),"")</f>
        <v/>
      </c>
    </row>
    <row r="2540" spans="1:2" x14ac:dyDescent="0.25">
      <c r="A2540">
        <f>_xlfn.IFNA(VLOOKUP("successful",Sheet1!F2540:L2540,7,0),"")</f>
        <v>185</v>
      </c>
      <c r="B2540" t="str">
        <f>_xlfn.IFNA(VLOOKUP("failed",Sheet1!F2540:L2540,7,0),"")</f>
        <v/>
      </c>
    </row>
    <row r="2541" spans="1:2" x14ac:dyDescent="0.25">
      <c r="A2541">
        <f>_xlfn.IFNA(VLOOKUP("successful",Sheet1!F2541:L2541,7,0),"")</f>
        <v>59</v>
      </c>
      <c r="B2541" t="str">
        <f>_xlfn.IFNA(VLOOKUP("failed",Sheet1!F2541:L2541,7,0),"")</f>
        <v/>
      </c>
    </row>
    <row r="2542" spans="1:2" x14ac:dyDescent="0.25">
      <c r="A2542">
        <f>_xlfn.IFNA(VLOOKUP("successful",Sheet1!F2542:L2542,7,0),"")</f>
        <v>27</v>
      </c>
      <c r="B2542" t="str">
        <f>_xlfn.IFNA(VLOOKUP("failed",Sheet1!F2542:L2542,7,0),"")</f>
        <v/>
      </c>
    </row>
    <row r="2543" spans="1:2" x14ac:dyDescent="0.25">
      <c r="A2543">
        <f>_xlfn.IFNA(VLOOKUP("successful",Sheet1!F2543:L2543,7,0),"")</f>
        <v>63</v>
      </c>
      <c r="B2543" t="str">
        <f>_xlfn.IFNA(VLOOKUP("failed",Sheet1!F2543:L2543,7,0),"")</f>
        <v/>
      </c>
    </row>
    <row r="2544" spans="1:2" x14ac:dyDescent="0.25">
      <c r="A2544">
        <f>_xlfn.IFNA(VLOOKUP("successful",Sheet1!F2544:L2544,7,0),"")</f>
        <v>13</v>
      </c>
      <c r="B2544" t="str">
        <f>_xlfn.IFNA(VLOOKUP("failed",Sheet1!F2544:L2544,7,0),"")</f>
        <v/>
      </c>
    </row>
    <row r="2545" spans="1:2" x14ac:dyDescent="0.25">
      <c r="A2545">
        <f>_xlfn.IFNA(VLOOKUP("successful",Sheet1!F2545:L2545,7,0),"")</f>
        <v>13</v>
      </c>
      <c r="B2545" t="str">
        <f>_xlfn.IFNA(VLOOKUP("failed",Sheet1!F2545:L2545,7,0),"")</f>
        <v/>
      </c>
    </row>
    <row r="2546" spans="1:2" x14ac:dyDescent="0.25">
      <c r="A2546">
        <f>_xlfn.IFNA(VLOOKUP("successful",Sheet1!F2546:L2546,7,0),"")</f>
        <v>57</v>
      </c>
      <c r="B2546" t="str">
        <f>_xlfn.IFNA(VLOOKUP("failed",Sheet1!F2546:L2546,7,0),"")</f>
        <v/>
      </c>
    </row>
    <row r="2547" spans="1:2" x14ac:dyDescent="0.25">
      <c r="A2547">
        <f>_xlfn.IFNA(VLOOKUP("successful",Sheet1!F2547:L2547,7,0),"")</f>
        <v>61</v>
      </c>
      <c r="B2547" t="str">
        <f>_xlfn.IFNA(VLOOKUP("failed",Sheet1!F2547:L2547,7,0),"")</f>
        <v/>
      </c>
    </row>
    <row r="2548" spans="1:2" x14ac:dyDescent="0.25">
      <c r="A2548">
        <f>_xlfn.IFNA(VLOOKUP("successful",Sheet1!F2548:L2548,7,0),"")</f>
        <v>65</v>
      </c>
      <c r="B2548" t="str">
        <f>_xlfn.IFNA(VLOOKUP("failed",Sheet1!F2548:L2548,7,0),"")</f>
        <v/>
      </c>
    </row>
    <row r="2549" spans="1:2" x14ac:dyDescent="0.25">
      <c r="A2549">
        <f>_xlfn.IFNA(VLOOKUP("successful",Sheet1!F2549:L2549,7,0),"")</f>
        <v>134</v>
      </c>
      <c r="B2549" t="str">
        <f>_xlfn.IFNA(VLOOKUP("failed",Sheet1!F2549:L2549,7,0),"")</f>
        <v/>
      </c>
    </row>
    <row r="2550" spans="1:2" x14ac:dyDescent="0.25">
      <c r="A2550">
        <f>_xlfn.IFNA(VLOOKUP("successful",Sheet1!F2550:L2550,7,0),"")</f>
        <v>37</v>
      </c>
      <c r="B2550" t="str">
        <f>_xlfn.IFNA(VLOOKUP("failed",Sheet1!F2550:L2550,7,0),"")</f>
        <v/>
      </c>
    </row>
    <row r="2551" spans="1:2" x14ac:dyDescent="0.25">
      <c r="A2551">
        <f>_xlfn.IFNA(VLOOKUP("successful",Sheet1!F2551:L2551,7,0),"")</f>
        <v>37</v>
      </c>
      <c r="B2551" t="str">
        <f>_xlfn.IFNA(VLOOKUP("failed",Sheet1!F2551:L2551,7,0),"")</f>
        <v/>
      </c>
    </row>
    <row r="2552" spans="1:2" x14ac:dyDescent="0.25">
      <c r="A2552">
        <f>_xlfn.IFNA(VLOOKUP("successful",Sheet1!F2552:L2552,7,0),"")</f>
        <v>150</v>
      </c>
      <c r="B2552" t="str">
        <f>_xlfn.IFNA(VLOOKUP("failed",Sheet1!F2552:L2552,7,0),"")</f>
        <v/>
      </c>
    </row>
    <row r="2553" spans="1:2" x14ac:dyDescent="0.25">
      <c r="A2553">
        <f>_xlfn.IFNA(VLOOKUP("successful",Sheet1!F2553:L2553,7,0),"")</f>
        <v>56</v>
      </c>
      <c r="B2553" t="str">
        <f>_xlfn.IFNA(VLOOKUP("failed",Sheet1!F2553:L2553,7,0),"")</f>
        <v/>
      </c>
    </row>
    <row r="2554" spans="1:2" x14ac:dyDescent="0.25">
      <c r="A2554">
        <f>_xlfn.IFNA(VLOOKUP("successful",Sheet1!F2554:L2554,7,0),"")</f>
        <v>18</v>
      </c>
      <c r="B2554" t="str">
        <f>_xlfn.IFNA(VLOOKUP("failed",Sheet1!F2554:L2554,7,0),"")</f>
        <v/>
      </c>
    </row>
    <row r="2555" spans="1:2" x14ac:dyDescent="0.25">
      <c r="A2555">
        <f>_xlfn.IFNA(VLOOKUP("successful",Sheet1!F2555:L2555,7,0),"")</f>
        <v>60</v>
      </c>
      <c r="B2555" t="str">
        <f>_xlfn.IFNA(VLOOKUP("failed",Sheet1!F2555:L2555,7,0),"")</f>
        <v/>
      </c>
    </row>
    <row r="2556" spans="1:2" x14ac:dyDescent="0.25">
      <c r="A2556">
        <f>_xlfn.IFNA(VLOOKUP("successful",Sheet1!F2556:L2556,7,0),"")</f>
        <v>67</v>
      </c>
      <c r="B2556" t="str">
        <f>_xlfn.IFNA(VLOOKUP("failed",Sheet1!F2556:L2556,7,0),"")</f>
        <v/>
      </c>
    </row>
    <row r="2557" spans="1:2" x14ac:dyDescent="0.25">
      <c r="A2557">
        <f>_xlfn.IFNA(VLOOKUP("successful",Sheet1!F2557:L2557,7,0),"")</f>
        <v>35</v>
      </c>
      <c r="B2557" t="str">
        <f>_xlfn.IFNA(VLOOKUP("failed",Sheet1!F2557:L2557,7,0),"")</f>
        <v/>
      </c>
    </row>
    <row r="2558" spans="1:2" x14ac:dyDescent="0.25">
      <c r="A2558">
        <f>_xlfn.IFNA(VLOOKUP("successful",Sheet1!F2558:L2558,7,0),"")</f>
        <v>34</v>
      </c>
      <c r="B2558" t="str">
        <f>_xlfn.IFNA(VLOOKUP("failed",Sheet1!F2558:L2558,7,0),"")</f>
        <v/>
      </c>
    </row>
    <row r="2559" spans="1:2" x14ac:dyDescent="0.25">
      <c r="A2559">
        <f>_xlfn.IFNA(VLOOKUP("successful",Sheet1!F2559:L2559,7,0),"")</f>
        <v>36</v>
      </c>
      <c r="B2559" t="str">
        <f>_xlfn.IFNA(VLOOKUP("failed",Sheet1!F2559:L2559,7,0),"")</f>
        <v/>
      </c>
    </row>
    <row r="2560" spans="1:2" x14ac:dyDescent="0.25">
      <c r="A2560">
        <f>_xlfn.IFNA(VLOOKUP("successful",Sheet1!F2560:L2560,7,0),"")</f>
        <v>18</v>
      </c>
      <c r="B2560" t="str">
        <f>_xlfn.IFNA(VLOOKUP("failed",Sheet1!F2560:L2560,7,0),"")</f>
        <v/>
      </c>
    </row>
    <row r="2561" spans="1:2" x14ac:dyDescent="0.25">
      <c r="A2561">
        <f>_xlfn.IFNA(VLOOKUP("successful",Sheet1!F2561:L2561,7,0),"")</f>
        <v>25</v>
      </c>
      <c r="B2561" t="str">
        <f>_xlfn.IFNA(VLOOKUP("failed",Sheet1!F2561:L2561,7,0),"")</f>
        <v/>
      </c>
    </row>
    <row r="2562" spans="1:2" x14ac:dyDescent="0.25">
      <c r="A2562">
        <f>_xlfn.IFNA(VLOOKUP("successful",Sheet1!F2562:L2562,7,0),"")</f>
        <v>21</v>
      </c>
      <c r="B2562" t="str">
        <f>_xlfn.IFNA(VLOOKUP("failed",Sheet1!F2562:L2562,7,0),"")</f>
        <v/>
      </c>
    </row>
    <row r="2563" spans="1:2" x14ac:dyDescent="0.25">
      <c r="A2563" t="str">
        <f>_xlfn.IFNA(VLOOKUP("successful",Sheet1!F2563:L2563,7,0),"")</f>
        <v/>
      </c>
      <c r="B2563" t="str">
        <f>_xlfn.IFNA(VLOOKUP("failed",Sheet1!F2563:L2563,7,0),"")</f>
        <v/>
      </c>
    </row>
    <row r="2564" spans="1:2" x14ac:dyDescent="0.25">
      <c r="A2564" t="str">
        <f>_xlfn.IFNA(VLOOKUP("successful",Sheet1!F2564:L2564,7,0),"")</f>
        <v/>
      </c>
      <c r="B2564" t="str">
        <f>_xlfn.IFNA(VLOOKUP("failed",Sheet1!F2564:L2564,7,0),"")</f>
        <v/>
      </c>
    </row>
    <row r="2565" spans="1:2" x14ac:dyDescent="0.25">
      <c r="A2565" t="str">
        <f>_xlfn.IFNA(VLOOKUP("successful",Sheet1!F2565:L2565,7,0),"")</f>
        <v/>
      </c>
      <c r="B2565" t="str">
        <f>_xlfn.IFNA(VLOOKUP("failed",Sheet1!F2565:L2565,7,0),"")</f>
        <v/>
      </c>
    </row>
    <row r="2566" spans="1:2" x14ac:dyDescent="0.25">
      <c r="A2566" t="str">
        <f>_xlfn.IFNA(VLOOKUP("successful",Sheet1!F2566:L2566,7,0),"")</f>
        <v/>
      </c>
      <c r="B2566" t="str">
        <f>_xlfn.IFNA(VLOOKUP("failed",Sheet1!F2566:L2566,7,0),"")</f>
        <v/>
      </c>
    </row>
    <row r="2567" spans="1:2" x14ac:dyDescent="0.25">
      <c r="A2567" t="str">
        <f>_xlfn.IFNA(VLOOKUP("successful",Sheet1!F2567:L2567,7,0),"")</f>
        <v/>
      </c>
      <c r="B2567" t="str">
        <f>_xlfn.IFNA(VLOOKUP("failed",Sheet1!F2567:L2567,7,0),"")</f>
        <v/>
      </c>
    </row>
    <row r="2568" spans="1:2" x14ac:dyDescent="0.25">
      <c r="A2568" t="str">
        <f>_xlfn.IFNA(VLOOKUP("successful",Sheet1!F2568:L2568,7,0),"")</f>
        <v/>
      </c>
      <c r="B2568" t="str">
        <f>_xlfn.IFNA(VLOOKUP("failed",Sheet1!F2568:L2568,7,0),"")</f>
        <v/>
      </c>
    </row>
    <row r="2569" spans="1:2" x14ac:dyDescent="0.25">
      <c r="A2569" t="str">
        <f>_xlfn.IFNA(VLOOKUP("successful",Sheet1!F2569:L2569,7,0),"")</f>
        <v/>
      </c>
      <c r="B2569" t="str">
        <f>_xlfn.IFNA(VLOOKUP("failed",Sheet1!F2569:L2569,7,0),"")</f>
        <v/>
      </c>
    </row>
    <row r="2570" spans="1:2" x14ac:dyDescent="0.25">
      <c r="A2570" t="str">
        <f>_xlfn.IFNA(VLOOKUP("successful",Sheet1!F2570:L2570,7,0),"")</f>
        <v/>
      </c>
      <c r="B2570" t="str">
        <f>_xlfn.IFNA(VLOOKUP("failed",Sheet1!F2570:L2570,7,0),"")</f>
        <v/>
      </c>
    </row>
    <row r="2571" spans="1:2" x14ac:dyDescent="0.25">
      <c r="A2571" t="str">
        <f>_xlfn.IFNA(VLOOKUP("successful",Sheet1!F2571:L2571,7,0),"")</f>
        <v/>
      </c>
      <c r="B2571" t="str">
        <f>_xlfn.IFNA(VLOOKUP("failed",Sheet1!F2571:L2571,7,0),"")</f>
        <v/>
      </c>
    </row>
    <row r="2572" spans="1:2" x14ac:dyDescent="0.25">
      <c r="A2572" t="str">
        <f>_xlfn.IFNA(VLOOKUP("successful",Sheet1!F2572:L2572,7,0),"")</f>
        <v/>
      </c>
      <c r="B2572" t="str">
        <f>_xlfn.IFNA(VLOOKUP("failed",Sheet1!F2572:L2572,7,0),"")</f>
        <v/>
      </c>
    </row>
    <row r="2573" spans="1:2" x14ac:dyDescent="0.25">
      <c r="A2573" t="str">
        <f>_xlfn.IFNA(VLOOKUP("successful",Sheet1!F2573:L2573,7,0),"")</f>
        <v/>
      </c>
      <c r="B2573" t="str">
        <f>_xlfn.IFNA(VLOOKUP("failed",Sheet1!F2573:L2573,7,0),"")</f>
        <v/>
      </c>
    </row>
    <row r="2574" spans="1:2" x14ac:dyDescent="0.25">
      <c r="A2574" t="str">
        <f>_xlfn.IFNA(VLOOKUP("successful",Sheet1!F2574:L2574,7,0),"")</f>
        <v/>
      </c>
      <c r="B2574" t="str">
        <f>_xlfn.IFNA(VLOOKUP("failed",Sheet1!F2574:L2574,7,0),"")</f>
        <v/>
      </c>
    </row>
    <row r="2575" spans="1:2" x14ac:dyDescent="0.25">
      <c r="A2575" t="str">
        <f>_xlfn.IFNA(VLOOKUP("successful",Sheet1!F2575:L2575,7,0),"")</f>
        <v/>
      </c>
      <c r="B2575" t="str">
        <f>_xlfn.IFNA(VLOOKUP("failed",Sheet1!F2575:L2575,7,0),"")</f>
        <v/>
      </c>
    </row>
    <row r="2576" spans="1:2" x14ac:dyDescent="0.25">
      <c r="A2576" t="str">
        <f>_xlfn.IFNA(VLOOKUP("successful",Sheet1!F2576:L2576,7,0),"")</f>
        <v/>
      </c>
      <c r="B2576" t="str">
        <f>_xlfn.IFNA(VLOOKUP("failed",Sheet1!F2576:L2576,7,0),"")</f>
        <v/>
      </c>
    </row>
    <row r="2577" spans="1:2" x14ac:dyDescent="0.25">
      <c r="A2577" t="str">
        <f>_xlfn.IFNA(VLOOKUP("successful",Sheet1!F2577:L2577,7,0),"")</f>
        <v/>
      </c>
      <c r="B2577" t="str">
        <f>_xlfn.IFNA(VLOOKUP("failed",Sheet1!F2577:L2577,7,0),"")</f>
        <v/>
      </c>
    </row>
    <row r="2578" spans="1:2" x14ac:dyDescent="0.25">
      <c r="A2578" t="str">
        <f>_xlfn.IFNA(VLOOKUP("successful",Sheet1!F2578:L2578,7,0),"")</f>
        <v/>
      </c>
      <c r="B2578" t="str">
        <f>_xlfn.IFNA(VLOOKUP("failed",Sheet1!F2578:L2578,7,0),"")</f>
        <v/>
      </c>
    </row>
    <row r="2579" spans="1:2" x14ac:dyDescent="0.25">
      <c r="A2579" t="str">
        <f>_xlfn.IFNA(VLOOKUP("successful",Sheet1!F2579:L2579,7,0),"")</f>
        <v/>
      </c>
      <c r="B2579" t="str">
        <f>_xlfn.IFNA(VLOOKUP("failed",Sheet1!F2579:L2579,7,0),"")</f>
        <v/>
      </c>
    </row>
    <row r="2580" spans="1:2" x14ac:dyDescent="0.25">
      <c r="A2580" t="str">
        <f>_xlfn.IFNA(VLOOKUP("successful",Sheet1!F2580:L2580,7,0),"")</f>
        <v/>
      </c>
      <c r="B2580" t="str">
        <f>_xlfn.IFNA(VLOOKUP("failed",Sheet1!F2580:L2580,7,0),"")</f>
        <v/>
      </c>
    </row>
    <row r="2581" spans="1:2" x14ac:dyDescent="0.25">
      <c r="A2581" t="str">
        <f>_xlfn.IFNA(VLOOKUP("successful",Sheet1!F2581:L2581,7,0),"")</f>
        <v/>
      </c>
      <c r="B2581" t="str">
        <f>_xlfn.IFNA(VLOOKUP("failed",Sheet1!F2581:L2581,7,0),"")</f>
        <v/>
      </c>
    </row>
    <row r="2582" spans="1:2" x14ac:dyDescent="0.25">
      <c r="A2582" t="str">
        <f>_xlfn.IFNA(VLOOKUP("successful",Sheet1!F2582:L2582,7,0),"")</f>
        <v/>
      </c>
      <c r="B2582" t="str">
        <f>_xlfn.IFNA(VLOOKUP("failed",Sheet1!F2582:L2582,7,0),"")</f>
        <v/>
      </c>
    </row>
    <row r="2583" spans="1:2" x14ac:dyDescent="0.25">
      <c r="A2583" t="str">
        <f>_xlfn.IFNA(VLOOKUP("successful",Sheet1!F2583:L2583,7,0),"")</f>
        <v/>
      </c>
      <c r="B2583">
        <f>_xlfn.IFNA(VLOOKUP("failed",Sheet1!F2583:L2583,7,0),"")</f>
        <v>11</v>
      </c>
    </row>
    <row r="2584" spans="1:2" x14ac:dyDescent="0.25">
      <c r="A2584" t="str">
        <f>_xlfn.IFNA(VLOOKUP("successful",Sheet1!F2584:L2584,7,0),"")</f>
        <v/>
      </c>
      <c r="B2584">
        <f>_xlfn.IFNA(VLOOKUP("failed",Sheet1!F2584:L2584,7,0),"")</f>
        <v>1</v>
      </c>
    </row>
    <row r="2585" spans="1:2" x14ac:dyDescent="0.25">
      <c r="A2585" t="str">
        <f>_xlfn.IFNA(VLOOKUP("successful",Sheet1!F2585:L2585,7,0),"")</f>
        <v/>
      </c>
      <c r="B2585">
        <f>_xlfn.IFNA(VLOOKUP("failed",Sheet1!F2585:L2585,7,0),"")</f>
        <v>5</v>
      </c>
    </row>
    <row r="2586" spans="1:2" x14ac:dyDescent="0.25">
      <c r="A2586" t="str">
        <f>_xlfn.IFNA(VLOOKUP("successful",Sheet1!F2586:L2586,7,0),"")</f>
        <v/>
      </c>
      <c r="B2586">
        <f>_xlfn.IFNA(VLOOKUP("failed",Sheet1!F2586:L2586,7,0),"")</f>
        <v>0</v>
      </c>
    </row>
    <row r="2587" spans="1:2" x14ac:dyDescent="0.25">
      <c r="A2587" t="str">
        <f>_xlfn.IFNA(VLOOKUP("successful",Sheet1!F2587:L2587,7,0),"")</f>
        <v/>
      </c>
      <c r="B2587">
        <f>_xlfn.IFNA(VLOOKUP("failed",Sheet1!F2587:L2587,7,0),"")</f>
        <v>1</v>
      </c>
    </row>
    <row r="2588" spans="1:2" x14ac:dyDescent="0.25">
      <c r="A2588" t="str">
        <f>_xlfn.IFNA(VLOOKUP("successful",Sheet1!F2588:L2588,7,0),"")</f>
        <v/>
      </c>
      <c r="B2588">
        <f>_xlfn.IFNA(VLOOKUP("failed",Sheet1!F2588:L2588,7,0),"")</f>
        <v>1</v>
      </c>
    </row>
    <row r="2589" spans="1:2" x14ac:dyDescent="0.25">
      <c r="A2589" t="str">
        <f>_xlfn.IFNA(VLOOKUP("successful",Sheet1!F2589:L2589,7,0),"")</f>
        <v/>
      </c>
      <c r="B2589">
        <f>_xlfn.IFNA(VLOOKUP("failed",Sheet1!F2589:L2589,7,0),"")</f>
        <v>6</v>
      </c>
    </row>
    <row r="2590" spans="1:2" x14ac:dyDescent="0.25">
      <c r="A2590" t="str">
        <f>_xlfn.IFNA(VLOOKUP("successful",Sheet1!F2590:L2590,7,0),"")</f>
        <v/>
      </c>
      <c r="B2590">
        <f>_xlfn.IFNA(VLOOKUP("failed",Sheet1!F2590:L2590,7,0),"")</f>
        <v>8</v>
      </c>
    </row>
    <row r="2591" spans="1:2" x14ac:dyDescent="0.25">
      <c r="A2591" t="str">
        <f>_xlfn.IFNA(VLOOKUP("successful",Sheet1!F2591:L2591,7,0),"")</f>
        <v/>
      </c>
      <c r="B2591">
        <f>_xlfn.IFNA(VLOOKUP("failed",Sheet1!F2591:L2591,7,0),"")</f>
        <v>1</v>
      </c>
    </row>
    <row r="2592" spans="1:2" x14ac:dyDescent="0.25">
      <c r="A2592" t="str">
        <f>_xlfn.IFNA(VLOOKUP("successful",Sheet1!F2592:L2592,7,0),"")</f>
        <v/>
      </c>
      <c r="B2592">
        <f>_xlfn.IFNA(VLOOKUP("failed",Sheet1!F2592:L2592,7,0),"")</f>
        <v>0</v>
      </c>
    </row>
    <row r="2593" spans="1:2" x14ac:dyDescent="0.25">
      <c r="A2593" t="str">
        <f>_xlfn.IFNA(VLOOKUP("successful",Sheet1!F2593:L2593,7,0),"")</f>
        <v/>
      </c>
      <c r="B2593">
        <f>_xlfn.IFNA(VLOOKUP("failed",Sheet1!F2593:L2593,7,0),"")</f>
        <v>2</v>
      </c>
    </row>
    <row r="2594" spans="1:2" x14ac:dyDescent="0.25">
      <c r="A2594" t="str">
        <f>_xlfn.IFNA(VLOOKUP("successful",Sheet1!F2594:L2594,7,0),"")</f>
        <v/>
      </c>
      <c r="B2594">
        <f>_xlfn.IFNA(VLOOKUP("failed",Sheet1!F2594:L2594,7,0),"")</f>
        <v>1</v>
      </c>
    </row>
    <row r="2595" spans="1:2" x14ac:dyDescent="0.25">
      <c r="A2595" t="str">
        <f>_xlfn.IFNA(VLOOKUP("successful",Sheet1!F2595:L2595,7,0),"")</f>
        <v/>
      </c>
      <c r="B2595">
        <f>_xlfn.IFNA(VLOOKUP("failed",Sheet1!F2595:L2595,7,0),"")</f>
        <v>0</v>
      </c>
    </row>
    <row r="2596" spans="1:2" x14ac:dyDescent="0.25">
      <c r="A2596" t="str">
        <f>_xlfn.IFNA(VLOOKUP("successful",Sheet1!F2596:L2596,7,0),"")</f>
        <v/>
      </c>
      <c r="B2596">
        <f>_xlfn.IFNA(VLOOKUP("failed",Sheet1!F2596:L2596,7,0),"")</f>
        <v>1</v>
      </c>
    </row>
    <row r="2597" spans="1:2" x14ac:dyDescent="0.25">
      <c r="A2597" t="str">
        <f>_xlfn.IFNA(VLOOKUP("successful",Sheet1!F2597:L2597,7,0),"")</f>
        <v/>
      </c>
      <c r="B2597">
        <f>_xlfn.IFNA(VLOOKUP("failed",Sheet1!F2597:L2597,7,0),"")</f>
        <v>19</v>
      </c>
    </row>
    <row r="2598" spans="1:2" x14ac:dyDescent="0.25">
      <c r="A2598" t="str">
        <f>_xlfn.IFNA(VLOOKUP("successful",Sheet1!F2598:L2598,7,0),"")</f>
        <v/>
      </c>
      <c r="B2598">
        <f>_xlfn.IFNA(VLOOKUP("failed",Sheet1!F2598:L2598,7,0),"")</f>
        <v>27</v>
      </c>
    </row>
    <row r="2599" spans="1:2" x14ac:dyDescent="0.25">
      <c r="A2599" t="str">
        <f>_xlfn.IFNA(VLOOKUP("successful",Sheet1!F2599:L2599,7,0),"")</f>
        <v/>
      </c>
      <c r="B2599">
        <f>_xlfn.IFNA(VLOOKUP("failed",Sheet1!F2599:L2599,7,0),"")</f>
        <v>7</v>
      </c>
    </row>
    <row r="2600" spans="1:2" x14ac:dyDescent="0.25">
      <c r="A2600" t="str">
        <f>_xlfn.IFNA(VLOOKUP("successful",Sheet1!F2600:L2600,7,0),"")</f>
        <v/>
      </c>
      <c r="B2600">
        <f>_xlfn.IFNA(VLOOKUP("failed",Sheet1!F2600:L2600,7,0),"")</f>
        <v>14</v>
      </c>
    </row>
    <row r="2601" spans="1:2" x14ac:dyDescent="0.25">
      <c r="A2601" t="str">
        <f>_xlfn.IFNA(VLOOKUP("successful",Sheet1!F2601:L2601,7,0),"")</f>
        <v/>
      </c>
      <c r="B2601">
        <f>_xlfn.IFNA(VLOOKUP("failed",Sheet1!F2601:L2601,7,0),"")</f>
        <v>5</v>
      </c>
    </row>
    <row r="2602" spans="1:2" x14ac:dyDescent="0.25">
      <c r="A2602" t="str">
        <f>_xlfn.IFNA(VLOOKUP("successful",Sheet1!F2602:L2602,7,0),"")</f>
        <v/>
      </c>
      <c r="B2602">
        <f>_xlfn.IFNA(VLOOKUP("failed",Sheet1!F2602:L2602,7,0),"")</f>
        <v>30</v>
      </c>
    </row>
    <row r="2603" spans="1:2" x14ac:dyDescent="0.25">
      <c r="A2603">
        <f>_xlfn.IFNA(VLOOKUP("successful",Sheet1!F2603:L2603,7,0),"")</f>
        <v>151</v>
      </c>
      <c r="B2603" t="str">
        <f>_xlfn.IFNA(VLOOKUP("failed",Sheet1!F2603:L2603,7,0),"")</f>
        <v/>
      </c>
    </row>
    <row r="2604" spans="1:2" x14ac:dyDescent="0.25">
      <c r="A2604">
        <f>_xlfn.IFNA(VLOOKUP("successful",Sheet1!F2604:L2604,7,0),"")</f>
        <v>489</v>
      </c>
      <c r="B2604" t="str">
        <f>_xlfn.IFNA(VLOOKUP("failed",Sheet1!F2604:L2604,7,0),"")</f>
        <v/>
      </c>
    </row>
    <row r="2605" spans="1:2" x14ac:dyDescent="0.25">
      <c r="A2605">
        <f>_xlfn.IFNA(VLOOKUP("successful",Sheet1!F2605:L2605,7,0),"")</f>
        <v>50</v>
      </c>
      <c r="B2605" t="str">
        <f>_xlfn.IFNA(VLOOKUP("failed",Sheet1!F2605:L2605,7,0),"")</f>
        <v/>
      </c>
    </row>
    <row r="2606" spans="1:2" x14ac:dyDescent="0.25">
      <c r="A2606">
        <f>_xlfn.IFNA(VLOOKUP("successful",Sheet1!F2606:L2606,7,0),"")</f>
        <v>321</v>
      </c>
      <c r="B2606" t="str">
        <f>_xlfn.IFNA(VLOOKUP("failed",Sheet1!F2606:L2606,7,0),"")</f>
        <v/>
      </c>
    </row>
    <row r="2607" spans="1:2" x14ac:dyDescent="0.25">
      <c r="A2607">
        <f>_xlfn.IFNA(VLOOKUP("successful",Sheet1!F2607:L2607,7,0),"")</f>
        <v>1762</v>
      </c>
      <c r="B2607" t="str">
        <f>_xlfn.IFNA(VLOOKUP("failed",Sheet1!F2607:L2607,7,0),"")</f>
        <v/>
      </c>
    </row>
    <row r="2608" spans="1:2" x14ac:dyDescent="0.25">
      <c r="A2608">
        <f>_xlfn.IFNA(VLOOKUP("successful",Sheet1!F2608:L2608,7,0),"")</f>
        <v>385</v>
      </c>
      <c r="B2608" t="str">
        <f>_xlfn.IFNA(VLOOKUP("failed",Sheet1!F2608:L2608,7,0),"")</f>
        <v/>
      </c>
    </row>
    <row r="2609" spans="1:2" x14ac:dyDescent="0.25">
      <c r="A2609">
        <f>_xlfn.IFNA(VLOOKUP("successful",Sheet1!F2609:L2609,7,0),"")</f>
        <v>398</v>
      </c>
      <c r="B2609" t="str">
        <f>_xlfn.IFNA(VLOOKUP("failed",Sheet1!F2609:L2609,7,0),"")</f>
        <v/>
      </c>
    </row>
    <row r="2610" spans="1:2" x14ac:dyDescent="0.25">
      <c r="A2610">
        <f>_xlfn.IFNA(VLOOKUP("successful",Sheet1!F2610:L2610,7,0),"")</f>
        <v>304</v>
      </c>
      <c r="B2610" t="str">
        <f>_xlfn.IFNA(VLOOKUP("failed",Sheet1!F2610:L2610,7,0),"")</f>
        <v/>
      </c>
    </row>
    <row r="2611" spans="1:2" x14ac:dyDescent="0.25">
      <c r="A2611">
        <f>_xlfn.IFNA(VLOOKUP("successful",Sheet1!F2611:L2611,7,0),"")</f>
        <v>676</v>
      </c>
      <c r="B2611" t="str">
        <f>_xlfn.IFNA(VLOOKUP("failed",Sheet1!F2611:L2611,7,0),"")</f>
        <v/>
      </c>
    </row>
    <row r="2612" spans="1:2" x14ac:dyDescent="0.25">
      <c r="A2612">
        <f>_xlfn.IFNA(VLOOKUP("successful",Sheet1!F2612:L2612,7,0),"")</f>
        <v>577</v>
      </c>
      <c r="B2612" t="str">
        <f>_xlfn.IFNA(VLOOKUP("failed",Sheet1!F2612:L2612,7,0),"")</f>
        <v/>
      </c>
    </row>
    <row r="2613" spans="1:2" x14ac:dyDescent="0.25">
      <c r="A2613">
        <f>_xlfn.IFNA(VLOOKUP("successful",Sheet1!F2613:L2613,7,0),"")</f>
        <v>3663</v>
      </c>
      <c r="B2613" t="str">
        <f>_xlfn.IFNA(VLOOKUP("failed",Sheet1!F2613:L2613,7,0),"")</f>
        <v/>
      </c>
    </row>
    <row r="2614" spans="1:2" x14ac:dyDescent="0.25">
      <c r="A2614">
        <f>_xlfn.IFNA(VLOOKUP("successful",Sheet1!F2614:L2614,7,0),"")</f>
        <v>294</v>
      </c>
      <c r="B2614" t="str">
        <f>_xlfn.IFNA(VLOOKUP("failed",Sheet1!F2614:L2614,7,0),"")</f>
        <v/>
      </c>
    </row>
    <row r="2615" spans="1:2" x14ac:dyDescent="0.25">
      <c r="A2615">
        <f>_xlfn.IFNA(VLOOKUP("successful",Sheet1!F2615:L2615,7,0),"")</f>
        <v>28</v>
      </c>
      <c r="B2615" t="str">
        <f>_xlfn.IFNA(VLOOKUP("failed",Sheet1!F2615:L2615,7,0),"")</f>
        <v/>
      </c>
    </row>
    <row r="2616" spans="1:2" x14ac:dyDescent="0.25">
      <c r="A2616">
        <f>_xlfn.IFNA(VLOOKUP("successful",Sheet1!F2616:L2616,7,0),"")</f>
        <v>100</v>
      </c>
      <c r="B2616" t="str">
        <f>_xlfn.IFNA(VLOOKUP("failed",Sheet1!F2616:L2616,7,0),"")</f>
        <v/>
      </c>
    </row>
    <row r="2617" spans="1:2" x14ac:dyDescent="0.25">
      <c r="A2617">
        <f>_xlfn.IFNA(VLOOKUP("successful",Sheet1!F2617:L2617,7,0),"")</f>
        <v>72</v>
      </c>
      <c r="B2617" t="str">
        <f>_xlfn.IFNA(VLOOKUP("failed",Sheet1!F2617:L2617,7,0),"")</f>
        <v/>
      </c>
    </row>
    <row r="2618" spans="1:2" x14ac:dyDescent="0.25">
      <c r="A2618">
        <f>_xlfn.IFNA(VLOOKUP("successful",Sheet1!F2618:L2618,7,0),"")</f>
        <v>238</v>
      </c>
      <c r="B2618" t="str">
        <f>_xlfn.IFNA(VLOOKUP("failed",Sheet1!F2618:L2618,7,0),"")</f>
        <v/>
      </c>
    </row>
    <row r="2619" spans="1:2" x14ac:dyDescent="0.25">
      <c r="A2619">
        <f>_xlfn.IFNA(VLOOKUP("successful",Sheet1!F2619:L2619,7,0),"")</f>
        <v>159</v>
      </c>
      <c r="B2619" t="str">
        <f>_xlfn.IFNA(VLOOKUP("failed",Sheet1!F2619:L2619,7,0),"")</f>
        <v/>
      </c>
    </row>
    <row r="2620" spans="1:2" x14ac:dyDescent="0.25">
      <c r="A2620">
        <f>_xlfn.IFNA(VLOOKUP("successful",Sheet1!F2620:L2620,7,0),"")</f>
        <v>77</v>
      </c>
      <c r="B2620" t="str">
        <f>_xlfn.IFNA(VLOOKUP("failed",Sheet1!F2620:L2620,7,0),"")</f>
        <v/>
      </c>
    </row>
    <row r="2621" spans="1:2" x14ac:dyDescent="0.25">
      <c r="A2621">
        <f>_xlfn.IFNA(VLOOKUP("successful",Sheet1!F2621:L2621,7,0),"")</f>
        <v>53</v>
      </c>
      <c r="B2621" t="str">
        <f>_xlfn.IFNA(VLOOKUP("failed",Sheet1!F2621:L2621,7,0),"")</f>
        <v/>
      </c>
    </row>
    <row r="2622" spans="1:2" x14ac:dyDescent="0.25">
      <c r="A2622">
        <f>_xlfn.IFNA(VLOOKUP("successful",Sheet1!F2622:L2622,7,0),"")</f>
        <v>1251</v>
      </c>
      <c r="B2622" t="str">
        <f>_xlfn.IFNA(VLOOKUP("failed",Sheet1!F2622:L2622,7,0),"")</f>
        <v/>
      </c>
    </row>
    <row r="2623" spans="1:2" x14ac:dyDescent="0.25">
      <c r="A2623">
        <f>_xlfn.IFNA(VLOOKUP("successful",Sheet1!F2623:L2623,7,0),"")</f>
        <v>465</v>
      </c>
      <c r="B2623" t="str">
        <f>_xlfn.IFNA(VLOOKUP("failed",Sheet1!F2623:L2623,7,0),"")</f>
        <v/>
      </c>
    </row>
    <row r="2624" spans="1:2" x14ac:dyDescent="0.25">
      <c r="A2624">
        <f>_xlfn.IFNA(VLOOKUP("successful",Sheet1!F2624:L2624,7,0),"")</f>
        <v>74</v>
      </c>
      <c r="B2624" t="str">
        <f>_xlfn.IFNA(VLOOKUP("failed",Sheet1!F2624:L2624,7,0),"")</f>
        <v/>
      </c>
    </row>
    <row r="2625" spans="1:2" x14ac:dyDescent="0.25">
      <c r="A2625">
        <f>_xlfn.IFNA(VLOOKUP("successful",Sheet1!F2625:L2625,7,0),"")</f>
        <v>62</v>
      </c>
      <c r="B2625" t="str">
        <f>_xlfn.IFNA(VLOOKUP("failed",Sheet1!F2625:L2625,7,0),"")</f>
        <v/>
      </c>
    </row>
    <row r="2626" spans="1:2" x14ac:dyDescent="0.25">
      <c r="A2626">
        <f>_xlfn.IFNA(VLOOKUP("successful",Sheet1!F2626:L2626,7,0),"")</f>
        <v>3468</v>
      </c>
      <c r="B2626" t="str">
        <f>_xlfn.IFNA(VLOOKUP("failed",Sheet1!F2626:L2626,7,0),"")</f>
        <v/>
      </c>
    </row>
    <row r="2627" spans="1:2" x14ac:dyDescent="0.25">
      <c r="A2627">
        <f>_xlfn.IFNA(VLOOKUP("successful",Sheet1!F2627:L2627,7,0),"")</f>
        <v>52</v>
      </c>
      <c r="B2627" t="str">
        <f>_xlfn.IFNA(VLOOKUP("failed",Sheet1!F2627:L2627,7,0),"")</f>
        <v/>
      </c>
    </row>
    <row r="2628" spans="1:2" x14ac:dyDescent="0.25">
      <c r="A2628">
        <f>_xlfn.IFNA(VLOOKUP("successful",Sheet1!F2628:L2628,7,0),"")</f>
        <v>50</v>
      </c>
      <c r="B2628" t="str">
        <f>_xlfn.IFNA(VLOOKUP("failed",Sheet1!F2628:L2628,7,0),"")</f>
        <v/>
      </c>
    </row>
    <row r="2629" spans="1:2" x14ac:dyDescent="0.25">
      <c r="A2629">
        <f>_xlfn.IFNA(VLOOKUP("successful",Sheet1!F2629:L2629,7,0),"")</f>
        <v>45</v>
      </c>
      <c r="B2629" t="str">
        <f>_xlfn.IFNA(VLOOKUP("failed",Sheet1!F2629:L2629,7,0),"")</f>
        <v/>
      </c>
    </row>
    <row r="2630" spans="1:2" x14ac:dyDescent="0.25">
      <c r="A2630">
        <f>_xlfn.IFNA(VLOOKUP("successful",Sheet1!F2630:L2630,7,0),"")</f>
        <v>21</v>
      </c>
      <c r="B2630" t="str">
        <f>_xlfn.IFNA(VLOOKUP("failed",Sheet1!F2630:L2630,7,0),"")</f>
        <v/>
      </c>
    </row>
    <row r="2631" spans="1:2" x14ac:dyDescent="0.25">
      <c r="A2631">
        <f>_xlfn.IFNA(VLOOKUP("successful",Sheet1!F2631:L2631,7,0),"")</f>
        <v>100</v>
      </c>
      <c r="B2631" t="str">
        <f>_xlfn.IFNA(VLOOKUP("failed",Sheet1!F2631:L2631,7,0),"")</f>
        <v/>
      </c>
    </row>
    <row r="2632" spans="1:2" x14ac:dyDescent="0.25">
      <c r="A2632">
        <f>_xlfn.IFNA(VLOOKUP("successful",Sheet1!F2632:L2632,7,0),"")</f>
        <v>81</v>
      </c>
      <c r="B2632" t="str">
        <f>_xlfn.IFNA(VLOOKUP("failed",Sheet1!F2632:L2632,7,0),"")</f>
        <v/>
      </c>
    </row>
    <row r="2633" spans="1:2" x14ac:dyDescent="0.25">
      <c r="A2633">
        <f>_xlfn.IFNA(VLOOKUP("successful",Sheet1!F2633:L2633,7,0),"")</f>
        <v>286</v>
      </c>
      <c r="B2633" t="str">
        <f>_xlfn.IFNA(VLOOKUP("failed",Sheet1!F2633:L2633,7,0),"")</f>
        <v/>
      </c>
    </row>
    <row r="2634" spans="1:2" x14ac:dyDescent="0.25">
      <c r="A2634">
        <f>_xlfn.IFNA(VLOOKUP("successful",Sheet1!F2634:L2634,7,0),"")</f>
        <v>42</v>
      </c>
      <c r="B2634" t="str">
        <f>_xlfn.IFNA(VLOOKUP("failed",Sheet1!F2634:L2634,7,0),"")</f>
        <v/>
      </c>
    </row>
    <row r="2635" spans="1:2" x14ac:dyDescent="0.25">
      <c r="A2635">
        <f>_xlfn.IFNA(VLOOKUP("successful",Sheet1!F2635:L2635,7,0),"")</f>
        <v>199</v>
      </c>
      <c r="B2635" t="str">
        <f>_xlfn.IFNA(VLOOKUP("failed",Sheet1!F2635:L2635,7,0),"")</f>
        <v/>
      </c>
    </row>
    <row r="2636" spans="1:2" x14ac:dyDescent="0.25">
      <c r="A2636">
        <f>_xlfn.IFNA(VLOOKUP("successful",Sheet1!F2636:L2636,7,0),"")</f>
        <v>25</v>
      </c>
      <c r="B2636" t="str">
        <f>_xlfn.IFNA(VLOOKUP("failed",Sheet1!F2636:L2636,7,0),"")</f>
        <v/>
      </c>
    </row>
    <row r="2637" spans="1:2" x14ac:dyDescent="0.25">
      <c r="A2637">
        <f>_xlfn.IFNA(VLOOKUP("successful",Sheet1!F2637:L2637,7,0),"")</f>
        <v>84</v>
      </c>
      <c r="B2637" t="str">
        <f>_xlfn.IFNA(VLOOKUP("failed",Sheet1!F2637:L2637,7,0),"")</f>
        <v/>
      </c>
    </row>
    <row r="2638" spans="1:2" x14ac:dyDescent="0.25">
      <c r="A2638">
        <f>_xlfn.IFNA(VLOOKUP("successful",Sheet1!F2638:L2638,7,0),"")</f>
        <v>50</v>
      </c>
      <c r="B2638" t="str">
        <f>_xlfn.IFNA(VLOOKUP("failed",Sheet1!F2638:L2638,7,0),"")</f>
        <v/>
      </c>
    </row>
    <row r="2639" spans="1:2" x14ac:dyDescent="0.25">
      <c r="A2639">
        <f>_xlfn.IFNA(VLOOKUP("successful",Sheet1!F2639:L2639,7,0),"")</f>
        <v>26</v>
      </c>
      <c r="B2639" t="str">
        <f>_xlfn.IFNA(VLOOKUP("failed",Sheet1!F2639:L2639,7,0),"")</f>
        <v/>
      </c>
    </row>
    <row r="2640" spans="1:2" x14ac:dyDescent="0.25">
      <c r="A2640">
        <f>_xlfn.IFNA(VLOOKUP("successful",Sheet1!F2640:L2640,7,0),"")</f>
        <v>14</v>
      </c>
      <c r="B2640" t="str">
        <f>_xlfn.IFNA(VLOOKUP("failed",Sheet1!F2640:L2640,7,0),"")</f>
        <v/>
      </c>
    </row>
    <row r="2641" spans="1:2" x14ac:dyDescent="0.25">
      <c r="A2641">
        <f>_xlfn.IFNA(VLOOKUP("successful",Sheet1!F2641:L2641,7,0),"")</f>
        <v>49</v>
      </c>
      <c r="B2641" t="str">
        <f>_xlfn.IFNA(VLOOKUP("failed",Sheet1!F2641:L2641,7,0),"")</f>
        <v/>
      </c>
    </row>
    <row r="2642" spans="1:2" x14ac:dyDescent="0.25">
      <c r="A2642">
        <f>_xlfn.IFNA(VLOOKUP("successful",Sheet1!F2642:L2642,7,0),"")</f>
        <v>69</v>
      </c>
      <c r="B2642" t="str">
        <f>_xlfn.IFNA(VLOOKUP("failed",Sheet1!F2642:L2642,7,0),"")</f>
        <v/>
      </c>
    </row>
    <row r="2643" spans="1:2" x14ac:dyDescent="0.25">
      <c r="A2643" t="str">
        <f>_xlfn.IFNA(VLOOKUP("successful",Sheet1!F2643:L2643,7,0),"")</f>
        <v/>
      </c>
      <c r="B2643">
        <f>_xlfn.IFNA(VLOOKUP("failed",Sheet1!F2643:L2643,7,0),"")</f>
        <v>1</v>
      </c>
    </row>
    <row r="2644" spans="1:2" x14ac:dyDescent="0.25">
      <c r="A2644" t="str">
        <f>_xlfn.IFNA(VLOOKUP("successful",Sheet1!F2644:L2644,7,0),"")</f>
        <v/>
      </c>
      <c r="B2644">
        <f>_xlfn.IFNA(VLOOKUP("failed",Sheet1!F2644:L2644,7,0),"")</f>
        <v>0</v>
      </c>
    </row>
    <row r="2645" spans="1:2" x14ac:dyDescent="0.25">
      <c r="A2645" t="str">
        <f>_xlfn.IFNA(VLOOKUP("successful",Sheet1!F2645:L2645,7,0),"")</f>
        <v/>
      </c>
      <c r="B2645" t="str">
        <f>_xlfn.IFNA(VLOOKUP("failed",Sheet1!F2645:L2645,7,0),"")</f>
        <v/>
      </c>
    </row>
    <row r="2646" spans="1:2" x14ac:dyDescent="0.25">
      <c r="A2646" t="str">
        <f>_xlfn.IFNA(VLOOKUP("successful",Sheet1!F2646:L2646,7,0),"")</f>
        <v/>
      </c>
      <c r="B2646" t="str">
        <f>_xlfn.IFNA(VLOOKUP("failed",Sheet1!F2646:L2646,7,0),"")</f>
        <v/>
      </c>
    </row>
    <row r="2647" spans="1:2" x14ac:dyDescent="0.25">
      <c r="A2647" t="str">
        <f>_xlfn.IFNA(VLOOKUP("successful",Sheet1!F2647:L2647,7,0),"")</f>
        <v/>
      </c>
      <c r="B2647" t="str">
        <f>_xlfn.IFNA(VLOOKUP("failed",Sheet1!F2647:L2647,7,0),"")</f>
        <v/>
      </c>
    </row>
    <row r="2648" spans="1:2" x14ac:dyDescent="0.25">
      <c r="A2648" t="str">
        <f>_xlfn.IFNA(VLOOKUP("successful",Sheet1!F2648:L2648,7,0),"")</f>
        <v/>
      </c>
      <c r="B2648" t="str">
        <f>_xlfn.IFNA(VLOOKUP("failed",Sheet1!F2648:L2648,7,0),"")</f>
        <v/>
      </c>
    </row>
    <row r="2649" spans="1:2" x14ac:dyDescent="0.25">
      <c r="A2649" t="str">
        <f>_xlfn.IFNA(VLOOKUP("successful",Sheet1!F2649:L2649,7,0),"")</f>
        <v/>
      </c>
      <c r="B2649" t="str">
        <f>_xlfn.IFNA(VLOOKUP("failed",Sheet1!F2649:L2649,7,0),"")</f>
        <v/>
      </c>
    </row>
    <row r="2650" spans="1:2" x14ac:dyDescent="0.25">
      <c r="A2650" t="str">
        <f>_xlfn.IFNA(VLOOKUP("successful",Sheet1!F2650:L2650,7,0),"")</f>
        <v/>
      </c>
      <c r="B2650" t="str">
        <f>_xlfn.IFNA(VLOOKUP("failed",Sheet1!F2650:L2650,7,0),"")</f>
        <v/>
      </c>
    </row>
    <row r="2651" spans="1:2" x14ac:dyDescent="0.25">
      <c r="A2651" t="str">
        <f>_xlfn.IFNA(VLOOKUP("successful",Sheet1!F2651:L2651,7,0),"")</f>
        <v/>
      </c>
      <c r="B2651" t="str">
        <f>_xlfn.IFNA(VLOOKUP("failed",Sheet1!F2651:L2651,7,0),"")</f>
        <v/>
      </c>
    </row>
    <row r="2652" spans="1:2" x14ac:dyDescent="0.25">
      <c r="A2652" t="str">
        <f>_xlfn.IFNA(VLOOKUP("successful",Sheet1!F2652:L2652,7,0),"")</f>
        <v/>
      </c>
      <c r="B2652" t="str">
        <f>_xlfn.IFNA(VLOOKUP("failed",Sheet1!F2652:L2652,7,0),"")</f>
        <v/>
      </c>
    </row>
    <row r="2653" spans="1:2" x14ac:dyDescent="0.25">
      <c r="A2653" t="str">
        <f>_xlfn.IFNA(VLOOKUP("successful",Sheet1!F2653:L2653,7,0),"")</f>
        <v/>
      </c>
      <c r="B2653" t="str">
        <f>_xlfn.IFNA(VLOOKUP("failed",Sheet1!F2653:L2653,7,0),"")</f>
        <v/>
      </c>
    </row>
    <row r="2654" spans="1:2" x14ac:dyDescent="0.25">
      <c r="A2654" t="str">
        <f>_xlfn.IFNA(VLOOKUP("successful",Sheet1!F2654:L2654,7,0),"")</f>
        <v/>
      </c>
      <c r="B2654" t="str">
        <f>_xlfn.IFNA(VLOOKUP("failed",Sheet1!F2654:L2654,7,0),"")</f>
        <v/>
      </c>
    </row>
    <row r="2655" spans="1:2" x14ac:dyDescent="0.25">
      <c r="A2655" t="str">
        <f>_xlfn.IFNA(VLOOKUP("successful",Sheet1!F2655:L2655,7,0),"")</f>
        <v/>
      </c>
      <c r="B2655" t="str">
        <f>_xlfn.IFNA(VLOOKUP("failed",Sheet1!F2655:L2655,7,0),"")</f>
        <v/>
      </c>
    </row>
    <row r="2656" spans="1:2" x14ac:dyDescent="0.25">
      <c r="A2656" t="str">
        <f>_xlfn.IFNA(VLOOKUP("successful",Sheet1!F2656:L2656,7,0),"")</f>
        <v/>
      </c>
      <c r="B2656" t="str">
        <f>_xlfn.IFNA(VLOOKUP("failed",Sheet1!F2656:L2656,7,0),"")</f>
        <v/>
      </c>
    </row>
    <row r="2657" spans="1:2" x14ac:dyDescent="0.25">
      <c r="A2657" t="str">
        <f>_xlfn.IFNA(VLOOKUP("successful",Sheet1!F2657:L2657,7,0),"")</f>
        <v/>
      </c>
      <c r="B2657" t="str">
        <f>_xlfn.IFNA(VLOOKUP("failed",Sheet1!F2657:L2657,7,0),"")</f>
        <v/>
      </c>
    </row>
    <row r="2658" spans="1:2" x14ac:dyDescent="0.25">
      <c r="A2658" t="str">
        <f>_xlfn.IFNA(VLOOKUP("successful",Sheet1!F2658:L2658,7,0),"")</f>
        <v/>
      </c>
      <c r="B2658" t="str">
        <f>_xlfn.IFNA(VLOOKUP("failed",Sheet1!F2658:L2658,7,0),"")</f>
        <v/>
      </c>
    </row>
    <row r="2659" spans="1:2" x14ac:dyDescent="0.25">
      <c r="A2659" t="str">
        <f>_xlfn.IFNA(VLOOKUP("successful",Sheet1!F2659:L2659,7,0),"")</f>
        <v/>
      </c>
      <c r="B2659" t="str">
        <f>_xlfn.IFNA(VLOOKUP("failed",Sheet1!F2659:L2659,7,0),"")</f>
        <v/>
      </c>
    </row>
    <row r="2660" spans="1:2" x14ac:dyDescent="0.25">
      <c r="A2660" t="str">
        <f>_xlfn.IFNA(VLOOKUP("successful",Sheet1!F2660:L2660,7,0),"")</f>
        <v/>
      </c>
      <c r="B2660" t="str">
        <f>_xlfn.IFNA(VLOOKUP("failed",Sheet1!F2660:L2660,7,0),"")</f>
        <v/>
      </c>
    </row>
    <row r="2661" spans="1:2" x14ac:dyDescent="0.25">
      <c r="A2661" t="str">
        <f>_xlfn.IFNA(VLOOKUP("successful",Sheet1!F2661:L2661,7,0),"")</f>
        <v/>
      </c>
      <c r="B2661" t="str">
        <f>_xlfn.IFNA(VLOOKUP("failed",Sheet1!F2661:L2661,7,0),"")</f>
        <v/>
      </c>
    </row>
    <row r="2662" spans="1:2" x14ac:dyDescent="0.25">
      <c r="A2662" t="str">
        <f>_xlfn.IFNA(VLOOKUP("successful",Sheet1!F2662:L2662,7,0),"")</f>
        <v/>
      </c>
      <c r="B2662" t="str">
        <f>_xlfn.IFNA(VLOOKUP("failed",Sheet1!F2662:L2662,7,0),"")</f>
        <v/>
      </c>
    </row>
    <row r="2663" spans="1:2" x14ac:dyDescent="0.25">
      <c r="A2663">
        <f>_xlfn.IFNA(VLOOKUP("successful",Sheet1!F2663:L2663,7,0),"")</f>
        <v>60</v>
      </c>
      <c r="B2663" t="str">
        <f>_xlfn.IFNA(VLOOKUP("failed",Sheet1!F2663:L2663,7,0),"")</f>
        <v/>
      </c>
    </row>
    <row r="2664" spans="1:2" x14ac:dyDescent="0.25">
      <c r="A2664">
        <f>_xlfn.IFNA(VLOOKUP("successful",Sheet1!F2664:L2664,7,0),"")</f>
        <v>80</v>
      </c>
      <c r="B2664" t="str">
        <f>_xlfn.IFNA(VLOOKUP("failed",Sheet1!F2664:L2664,7,0),"")</f>
        <v/>
      </c>
    </row>
    <row r="2665" spans="1:2" x14ac:dyDescent="0.25">
      <c r="A2665">
        <f>_xlfn.IFNA(VLOOKUP("successful",Sheet1!F2665:L2665,7,0),"")</f>
        <v>56</v>
      </c>
      <c r="B2665" t="str">
        <f>_xlfn.IFNA(VLOOKUP("failed",Sheet1!F2665:L2665,7,0),"")</f>
        <v/>
      </c>
    </row>
    <row r="2666" spans="1:2" x14ac:dyDescent="0.25">
      <c r="A2666">
        <f>_xlfn.IFNA(VLOOKUP("successful",Sheet1!F2666:L2666,7,0),"")</f>
        <v>104</v>
      </c>
      <c r="B2666" t="str">
        <f>_xlfn.IFNA(VLOOKUP("failed",Sheet1!F2666:L2666,7,0),"")</f>
        <v/>
      </c>
    </row>
    <row r="2667" spans="1:2" x14ac:dyDescent="0.25">
      <c r="A2667">
        <f>_xlfn.IFNA(VLOOKUP("successful",Sheet1!F2667:L2667,7,0),"")</f>
        <v>46</v>
      </c>
      <c r="B2667" t="str">
        <f>_xlfn.IFNA(VLOOKUP("failed",Sheet1!F2667:L2667,7,0),"")</f>
        <v/>
      </c>
    </row>
    <row r="2668" spans="1:2" x14ac:dyDescent="0.25">
      <c r="A2668">
        <f>_xlfn.IFNA(VLOOKUP("successful",Sheet1!F2668:L2668,7,0),"")</f>
        <v>206</v>
      </c>
      <c r="B2668" t="str">
        <f>_xlfn.IFNA(VLOOKUP("failed",Sheet1!F2668:L2668,7,0),"")</f>
        <v/>
      </c>
    </row>
    <row r="2669" spans="1:2" x14ac:dyDescent="0.25">
      <c r="A2669">
        <f>_xlfn.IFNA(VLOOKUP("successful",Sheet1!F2669:L2669,7,0),"")</f>
        <v>18</v>
      </c>
      <c r="B2669" t="str">
        <f>_xlfn.IFNA(VLOOKUP("failed",Sheet1!F2669:L2669,7,0),"")</f>
        <v/>
      </c>
    </row>
    <row r="2670" spans="1:2" x14ac:dyDescent="0.25">
      <c r="A2670">
        <f>_xlfn.IFNA(VLOOKUP("successful",Sheet1!F2670:L2670,7,0),"")</f>
        <v>28</v>
      </c>
      <c r="B2670" t="str">
        <f>_xlfn.IFNA(VLOOKUP("failed",Sheet1!F2670:L2670,7,0),"")</f>
        <v/>
      </c>
    </row>
    <row r="2671" spans="1:2" x14ac:dyDescent="0.25">
      <c r="A2671">
        <f>_xlfn.IFNA(VLOOKUP("successful",Sheet1!F2671:L2671,7,0),"")</f>
        <v>11</v>
      </c>
      <c r="B2671" t="str">
        <f>_xlfn.IFNA(VLOOKUP("failed",Sheet1!F2671:L2671,7,0),"")</f>
        <v/>
      </c>
    </row>
    <row r="2672" spans="1:2" x14ac:dyDescent="0.25">
      <c r="A2672" t="str">
        <f>_xlfn.IFNA(VLOOKUP("successful",Sheet1!F2672:L2672,7,0),"")</f>
        <v/>
      </c>
      <c r="B2672">
        <f>_xlfn.IFNA(VLOOKUP("failed",Sheet1!F2672:L2672,7,0),"")</f>
        <v>60</v>
      </c>
    </row>
    <row r="2673" spans="1:2" x14ac:dyDescent="0.25">
      <c r="A2673" t="str">
        <f>_xlfn.IFNA(VLOOKUP("successful",Sheet1!F2673:L2673,7,0),"")</f>
        <v/>
      </c>
      <c r="B2673">
        <f>_xlfn.IFNA(VLOOKUP("failed",Sheet1!F2673:L2673,7,0),"")</f>
        <v>84</v>
      </c>
    </row>
    <row r="2674" spans="1:2" x14ac:dyDescent="0.25">
      <c r="A2674" t="str">
        <f>_xlfn.IFNA(VLOOKUP("successful",Sheet1!F2674:L2674,7,0),"")</f>
        <v/>
      </c>
      <c r="B2674">
        <f>_xlfn.IFNA(VLOOKUP("failed",Sheet1!F2674:L2674,7,0),"")</f>
        <v>47</v>
      </c>
    </row>
    <row r="2675" spans="1:2" x14ac:dyDescent="0.25">
      <c r="A2675" t="str">
        <f>_xlfn.IFNA(VLOOKUP("successful",Sheet1!F2675:L2675,7,0),"")</f>
        <v/>
      </c>
      <c r="B2675">
        <f>_xlfn.IFNA(VLOOKUP("failed",Sheet1!F2675:L2675,7,0),"")</f>
        <v>66</v>
      </c>
    </row>
    <row r="2676" spans="1:2" x14ac:dyDescent="0.25">
      <c r="A2676" t="str">
        <f>_xlfn.IFNA(VLOOKUP("successful",Sheet1!F2676:L2676,7,0),"")</f>
        <v/>
      </c>
      <c r="B2676">
        <f>_xlfn.IFNA(VLOOKUP("failed",Sheet1!F2676:L2676,7,0),"")</f>
        <v>171</v>
      </c>
    </row>
    <row r="2677" spans="1:2" x14ac:dyDescent="0.25">
      <c r="A2677" t="str">
        <f>_xlfn.IFNA(VLOOKUP("successful",Sheet1!F2677:L2677,7,0),"")</f>
        <v/>
      </c>
      <c r="B2677">
        <f>_xlfn.IFNA(VLOOKUP("failed",Sheet1!F2677:L2677,7,0),"")</f>
        <v>29</v>
      </c>
    </row>
    <row r="2678" spans="1:2" x14ac:dyDescent="0.25">
      <c r="A2678" t="str">
        <f>_xlfn.IFNA(VLOOKUP("successful",Sheet1!F2678:L2678,7,0),"")</f>
        <v/>
      </c>
      <c r="B2678">
        <f>_xlfn.IFNA(VLOOKUP("failed",Sheet1!F2678:L2678,7,0),"")</f>
        <v>9</v>
      </c>
    </row>
    <row r="2679" spans="1:2" x14ac:dyDescent="0.25">
      <c r="A2679" t="str">
        <f>_xlfn.IFNA(VLOOKUP("successful",Sheet1!F2679:L2679,7,0),"")</f>
        <v/>
      </c>
      <c r="B2679">
        <f>_xlfn.IFNA(VLOOKUP("failed",Sheet1!F2679:L2679,7,0),"")</f>
        <v>27</v>
      </c>
    </row>
    <row r="2680" spans="1:2" x14ac:dyDescent="0.25">
      <c r="A2680" t="str">
        <f>_xlfn.IFNA(VLOOKUP("successful",Sheet1!F2680:L2680,7,0),"")</f>
        <v/>
      </c>
      <c r="B2680">
        <f>_xlfn.IFNA(VLOOKUP("failed",Sheet1!F2680:L2680,7,0),"")</f>
        <v>2</v>
      </c>
    </row>
    <row r="2681" spans="1:2" x14ac:dyDescent="0.25">
      <c r="A2681" t="str">
        <f>_xlfn.IFNA(VLOOKUP("successful",Sheet1!F2681:L2681,7,0),"")</f>
        <v/>
      </c>
      <c r="B2681">
        <f>_xlfn.IFNA(VLOOKUP("failed",Sheet1!F2681:L2681,7,0),"")</f>
        <v>3</v>
      </c>
    </row>
    <row r="2682" spans="1:2" x14ac:dyDescent="0.25">
      <c r="A2682" t="str">
        <f>_xlfn.IFNA(VLOOKUP("successful",Sheet1!F2682:L2682,7,0),"")</f>
        <v/>
      </c>
      <c r="B2682">
        <f>_xlfn.IFNA(VLOOKUP("failed",Sheet1!F2682:L2682,7,0),"")</f>
        <v>4</v>
      </c>
    </row>
    <row r="2683" spans="1:2" x14ac:dyDescent="0.25">
      <c r="A2683" t="str">
        <f>_xlfn.IFNA(VLOOKUP("successful",Sheet1!F2683:L2683,7,0),"")</f>
        <v/>
      </c>
      <c r="B2683">
        <f>_xlfn.IFNA(VLOOKUP("failed",Sheet1!F2683:L2683,7,0),"")</f>
        <v>2</v>
      </c>
    </row>
    <row r="2684" spans="1:2" x14ac:dyDescent="0.25">
      <c r="A2684" t="str">
        <f>_xlfn.IFNA(VLOOKUP("successful",Sheet1!F2684:L2684,7,0),"")</f>
        <v/>
      </c>
      <c r="B2684">
        <f>_xlfn.IFNA(VLOOKUP("failed",Sheet1!F2684:L2684,7,0),"")</f>
        <v>20</v>
      </c>
    </row>
    <row r="2685" spans="1:2" x14ac:dyDescent="0.25">
      <c r="A2685" t="str">
        <f>_xlfn.IFNA(VLOOKUP("successful",Sheet1!F2685:L2685,7,0),"")</f>
        <v/>
      </c>
      <c r="B2685">
        <f>_xlfn.IFNA(VLOOKUP("failed",Sheet1!F2685:L2685,7,0),"")</f>
        <v>3</v>
      </c>
    </row>
    <row r="2686" spans="1:2" x14ac:dyDescent="0.25">
      <c r="A2686" t="str">
        <f>_xlfn.IFNA(VLOOKUP("successful",Sheet1!F2686:L2686,7,0),"")</f>
        <v/>
      </c>
      <c r="B2686">
        <f>_xlfn.IFNA(VLOOKUP("failed",Sheet1!F2686:L2686,7,0),"")</f>
        <v>4</v>
      </c>
    </row>
    <row r="2687" spans="1:2" x14ac:dyDescent="0.25">
      <c r="A2687" t="str">
        <f>_xlfn.IFNA(VLOOKUP("successful",Sheet1!F2687:L2687,7,0),"")</f>
        <v/>
      </c>
      <c r="B2687">
        <f>_xlfn.IFNA(VLOOKUP("failed",Sheet1!F2687:L2687,7,0),"")</f>
        <v>1</v>
      </c>
    </row>
    <row r="2688" spans="1:2" x14ac:dyDescent="0.25">
      <c r="A2688" t="str">
        <f>_xlfn.IFNA(VLOOKUP("successful",Sheet1!F2688:L2688,7,0),"")</f>
        <v/>
      </c>
      <c r="B2688">
        <f>_xlfn.IFNA(VLOOKUP("failed",Sheet1!F2688:L2688,7,0),"")</f>
        <v>0</v>
      </c>
    </row>
    <row r="2689" spans="1:2" x14ac:dyDescent="0.25">
      <c r="A2689" t="str">
        <f>_xlfn.IFNA(VLOOKUP("successful",Sheet1!F2689:L2689,7,0),"")</f>
        <v/>
      </c>
      <c r="B2689">
        <f>_xlfn.IFNA(VLOOKUP("failed",Sheet1!F2689:L2689,7,0),"")</f>
        <v>0</v>
      </c>
    </row>
    <row r="2690" spans="1:2" x14ac:dyDescent="0.25">
      <c r="A2690" t="str">
        <f>_xlfn.IFNA(VLOOKUP("successful",Sheet1!F2690:L2690,7,0),"")</f>
        <v/>
      </c>
      <c r="B2690">
        <f>_xlfn.IFNA(VLOOKUP("failed",Sheet1!F2690:L2690,7,0),"")</f>
        <v>14</v>
      </c>
    </row>
    <row r="2691" spans="1:2" x14ac:dyDescent="0.25">
      <c r="A2691" t="str">
        <f>_xlfn.IFNA(VLOOKUP("successful",Sheet1!F2691:L2691,7,0),"")</f>
        <v/>
      </c>
      <c r="B2691">
        <f>_xlfn.IFNA(VLOOKUP("failed",Sheet1!F2691:L2691,7,0),"")</f>
        <v>1</v>
      </c>
    </row>
    <row r="2692" spans="1:2" x14ac:dyDescent="0.25">
      <c r="A2692" t="str">
        <f>_xlfn.IFNA(VLOOKUP("successful",Sheet1!F2692:L2692,7,0),"")</f>
        <v/>
      </c>
      <c r="B2692">
        <f>_xlfn.IFNA(VLOOKUP("failed",Sheet1!F2692:L2692,7,0),"")</f>
        <v>118</v>
      </c>
    </row>
    <row r="2693" spans="1:2" x14ac:dyDescent="0.25">
      <c r="A2693" t="str">
        <f>_xlfn.IFNA(VLOOKUP("successful",Sheet1!F2693:L2693,7,0),"")</f>
        <v/>
      </c>
      <c r="B2693">
        <f>_xlfn.IFNA(VLOOKUP("failed",Sheet1!F2693:L2693,7,0),"")</f>
        <v>2</v>
      </c>
    </row>
    <row r="2694" spans="1:2" x14ac:dyDescent="0.25">
      <c r="A2694" t="str">
        <f>_xlfn.IFNA(VLOOKUP("successful",Sheet1!F2694:L2694,7,0),"")</f>
        <v/>
      </c>
      <c r="B2694">
        <f>_xlfn.IFNA(VLOOKUP("failed",Sheet1!F2694:L2694,7,0),"")</f>
        <v>1</v>
      </c>
    </row>
    <row r="2695" spans="1:2" x14ac:dyDescent="0.25">
      <c r="A2695" t="str">
        <f>_xlfn.IFNA(VLOOKUP("successful",Sheet1!F2695:L2695,7,0),"")</f>
        <v/>
      </c>
      <c r="B2695">
        <f>_xlfn.IFNA(VLOOKUP("failed",Sheet1!F2695:L2695,7,0),"")</f>
        <v>3</v>
      </c>
    </row>
    <row r="2696" spans="1:2" x14ac:dyDescent="0.25">
      <c r="A2696" t="str">
        <f>_xlfn.IFNA(VLOOKUP("successful",Sheet1!F2696:L2696,7,0),"")</f>
        <v/>
      </c>
      <c r="B2696">
        <f>_xlfn.IFNA(VLOOKUP("failed",Sheet1!F2696:L2696,7,0),"")</f>
        <v>1</v>
      </c>
    </row>
    <row r="2697" spans="1:2" x14ac:dyDescent="0.25">
      <c r="A2697" t="str">
        <f>_xlfn.IFNA(VLOOKUP("successful",Sheet1!F2697:L2697,7,0),"")</f>
        <v/>
      </c>
      <c r="B2697">
        <f>_xlfn.IFNA(VLOOKUP("failed",Sheet1!F2697:L2697,7,0),"")</f>
        <v>3</v>
      </c>
    </row>
    <row r="2698" spans="1:2" x14ac:dyDescent="0.25">
      <c r="A2698" t="str">
        <f>_xlfn.IFNA(VLOOKUP("successful",Sheet1!F2698:L2698,7,0),"")</f>
        <v/>
      </c>
      <c r="B2698">
        <f>_xlfn.IFNA(VLOOKUP("failed",Sheet1!F2698:L2698,7,0),"")</f>
        <v>38</v>
      </c>
    </row>
    <row r="2699" spans="1:2" x14ac:dyDescent="0.25">
      <c r="A2699" t="str">
        <f>_xlfn.IFNA(VLOOKUP("successful",Sheet1!F2699:L2699,7,0),"")</f>
        <v/>
      </c>
      <c r="B2699">
        <f>_xlfn.IFNA(VLOOKUP("failed",Sheet1!F2699:L2699,7,0),"")</f>
        <v>52</v>
      </c>
    </row>
    <row r="2700" spans="1:2" x14ac:dyDescent="0.25">
      <c r="A2700" t="str">
        <f>_xlfn.IFNA(VLOOKUP("successful",Sheet1!F2700:L2700,7,0),"")</f>
        <v/>
      </c>
      <c r="B2700">
        <f>_xlfn.IFNA(VLOOKUP("failed",Sheet1!F2700:L2700,7,0),"")</f>
        <v>2</v>
      </c>
    </row>
    <row r="2701" spans="1:2" x14ac:dyDescent="0.25">
      <c r="A2701" t="str">
        <f>_xlfn.IFNA(VLOOKUP("successful",Sheet1!F2701:L2701,7,0),"")</f>
        <v/>
      </c>
      <c r="B2701">
        <f>_xlfn.IFNA(VLOOKUP("failed",Sheet1!F2701:L2701,7,0),"")</f>
        <v>0</v>
      </c>
    </row>
    <row r="2702" spans="1:2" x14ac:dyDescent="0.25">
      <c r="A2702" t="str">
        <f>_xlfn.IFNA(VLOOKUP("successful",Sheet1!F2702:L2702,7,0),"")</f>
        <v/>
      </c>
      <c r="B2702">
        <f>_xlfn.IFNA(VLOOKUP("failed",Sheet1!F2702:L2702,7,0),"")</f>
        <v>4</v>
      </c>
    </row>
    <row r="2703" spans="1:2" x14ac:dyDescent="0.25">
      <c r="A2703" t="str">
        <f>_xlfn.IFNA(VLOOKUP("successful",Sheet1!F2703:L2703,7,0),"")</f>
        <v/>
      </c>
      <c r="B2703" t="str">
        <f>_xlfn.IFNA(VLOOKUP("failed",Sheet1!F2703:L2703,7,0),"")</f>
        <v/>
      </c>
    </row>
    <row r="2704" spans="1:2" x14ac:dyDescent="0.25">
      <c r="A2704" t="str">
        <f>_xlfn.IFNA(VLOOKUP("successful",Sheet1!F2704:L2704,7,0),"")</f>
        <v/>
      </c>
      <c r="B2704" t="str">
        <f>_xlfn.IFNA(VLOOKUP("failed",Sheet1!F2704:L2704,7,0),"")</f>
        <v/>
      </c>
    </row>
    <row r="2705" spans="1:2" x14ac:dyDescent="0.25">
      <c r="A2705" t="str">
        <f>_xlfn.IFNA(VLOOKUP("successful",Sheet1!F2705:L2705,7,0),"")</f>
        <v/>
      </c>
      <c r="B2705" t="str">
        <f>_xlfn.IFNA(VLOOKUP("failed",Sheet1!F2705:L2705,7,0),"")</f>
        <v/>
      </c>
    </row>
    <row r="2706" spans="1:2" x14ac:dyDescent="0.25">
      <c r="A2706" t="str">
        <f>_xlfn.IFNA(VLOOKUP("successful",Sheet1!F2706:L2706,7,0),"")</f>
        <v/>
      </c>
      <c r="B2706" t="str">
        <f>_xlfn.IFNA(VLOOKUP("failed",Sheet1!F2706:L2706,7,0),"")</f>
        <v/>
      </c>
    </row>
    <row r="2707" spans="1:2" x14ac:dyDescent="0.25">
      <c r="A2707" t="str">
        <f>_xlfn.IFNA(VLOOKUP("successful",Sheet1!F2707:L2707,7,0),"")</f>
        <v/>
      </c>
      <c r="B2707" t="str">
        <f>_xlfn.IFNA(VLOOKUP("failed",Sheet1!F2707:L2707,7,0),"")</f>
        <v/>
      </c>
    </row>
    <row r="2708" spans="1:2" x14ac:dyDescent="0.25">
      <c r="A2708">
        <f>_xlfn.IFNA(VLOOKUP("successful",Sheet1!F2708:L2708,7,0),"")</f>
        <v>263</v>
      </c>
      <c r="B2708" t="str">
        <f>_xlfn.IFNA(VLOOKUP("failed",Sheet1!F2708:L2708,7,0),"")</f>
        <v/>
      </c>
    </row>
    <row r="2709" spans="1:2" x14ac:dyDescent="0.25">
      <c r="A2709">
        <f>_xlfn.IFNA(VLOOKUP("successful",Sheet1!F2709:L2709,7,0),"")</f>
        <v>394</v>
      </c>
      <c r="B2709" t="str">
        <f>_xlfn.IFNA(VLOOKUP("failed",Sheet1!F2709:L2709,7,0),"")</f>
        <v/>
      </c>
    </row>
    <row r="2710" spans="1:2" x14ac:dyDescent="0.25">
      <c r="A2710">
        <f>_xlfn.IFNA(VLOOKUP("successful",Sheet1!F2710:L2710,7,0),"")</f>
        <v>1049</v>
      </c>
      <c r="B2710" t="str">
        <f>_xlfn.IFNA(VLOOKUP("failed",Sheet1!F2710:L2710,7,0),"")</f>
        <v/>
      </c>
    </row>
    <row r="2711" spans="1:2" x14ac:dyDescent="0.25">
      <c r="A2711">
        <f>_xlfn.IFNA(VLOOKUP("successful",Sheet1!F2711:L2711,7,0),"")</f>
        <v>308</v>
      </c>
      <c r="B2711" t="str">
        <f>_xlfn.IFNA(VLOOKUP("failed",Sheet1!F2711:L2711,7,0),"")</f>
        <v/>
      </c>
    </row>
    <row r="2712" spans="1:2" x14ac:dyDescent="0.25">
      <c r="A2712">
        <f>_xlfn.IFNA(VLOOKUP("successful",Sheet1!F2712:L2712,7,0),"")</f>
        <v>1088</v>
      </c>
      <c r="B2712" t="str">
        <f>_xlfn.IFNA(VLOOKUP("failed",Sheet1!F2712:L2712,7,0),"")</f>
        <v/>
      </c>
    </row>
    <row r="2713" spans="1:2" x14ac:dyDescent="0.25">
      <c r="A2713">
        <f>_xlfn.IFNA(VLOOKUP("successful",Sheet1!F2713:L2713,7,0),"")</f>
        <v>73</v>
      </c>
      <c r="B2713" t="str">
        <f>_xlfn.IFNA(VLOOKUP("failed",Sheet1!F2713:L2713,7,0),"")</f>
        <v/>
      </c>
    </row>
    <row r="2714" spans="1:2" x14ac:dyDescent="0.25">
      <c r="A2714">
        <f>_xlfn.IFNA(VLOOKUP("successful",Sheet1!F2714:L2714,7,0),"")</f>
        <v>143</v>
      </c>
      <c r="B2714" t="str">
        <f>_xlfn.IFNA(VLOOKUP("failed",Sheet1!F2714:L2714,7,0),"")</f>
        <v/>
      </c>
    </row>
    <row r="2715" spans="1:2" x14ac:dyDescent="0.25">
      <c r="A2715">
        <f>_xlfn.IFNA(VLOOKUP("successful",Sheet1!F2715:L2715,7,0),"")</f>
        <v>1420</v>
      </c>
      <c r="B2715" t="str">
        <f>_xlfn.IFNA(VLOOKUP("failed",Sheet1!F2715:L2715,7,0),"")</f>
        <v/>
      </c>
    </row>
    <row r="2716" spans="1:2" x14ac:dyDescent="0.25">
      <c r="A2716">
        <f>_xlfn.IFNA(VLOOKUP("successful",Sheet1!F2716:L2716,7,0),"")</f>
        <v>305</v>
      </c>
      <c r="B2716" t="str">
        <f>_xlfn.IFNA(VLOOKUP("failed",Sheet1!F2716:L2716,7,0),"")</f>
        <v/>
      </c>
    </row>
    <row r="2717" spans="1:2" x14ac:dyDescent="0.25">
      <c r="A2717">
        <f>_xlfn.IFNA(VLOOKUP("successful",Sheet1!F2717:L2717,7,0),"")</f>
        <v>551</v>
      </c>
      <c r="B2717" t="str">
        <f>_xlfn.IFNA(VLOOKUP("failed",Sheet1!F2717:L2717,7,0),"")</f>
        <v/>
      </c>
    </row>
    <row r="2718" spans="1:2" x14ac:dyDescent="0.25">
      <c r="A2718">
        <f>_xlfn.IFNA(VLOOKUP("successful",Sheet1!F2718:L2718,7,0),"")</f>
        <v>187</v>
      </c>
      <c r="B2718" t="str">
        <f>_xlfn.IFNA(VLOOKUP("failed",Sheet1!F2718:L2718,7,0),"")</f>
        <v/>
      </c>
    </row>
    <row r="2719" spans="1:2" x14ac:dyDescent="0.25">
      <c r="A2719">
        <f>_xlfn.IFNA(VLOOKUP("successful",Sheet1!F2719:L2719,7,0),"")</f>
        <v>325</v>
      </c>
      <c r="B2719" t="str">
        <f>_xlfn.IFNA(VLOOKUP("failed",Sheet1!F2719:L2719,7,0),"")</f>
        <v/>
      </c>
    </row>
    <row r="2720" spans="1:2" x14ac:dyDescent="0.25">
      <c r="A2720">
        <f>_xlfn.IFNA(VLOOKUP("successful",Sheet1!F2720:L2720,7,0),"")</f>
        <v>148</v>
      </c>
      <c r="B2720" t="str">
        <f>_xlfn.IFNA(VLOOKUP("failed",Sheet1!F2720:L2720,7,0),"")</f>
        <v/>
      </c>
    </row>
    <row r="2721" spans="1:2" x14ac:dyDescent="0.25">
      <c r="A2721">
        <f>_xlfn.IFNA(VLOOKUP("successful",Sheet1!F2721:L2721,7,0),"")</f>
        <v>69</v>
      </c>
      <c r="B2721" t="str">
        <f>_xlfn.IFNA(VLOOKUP("failed",Sheet1!F2721:L2721,7,0),"")</f>
        <v/>
      </c>
    </row>
    <row r="2722" spans="1:2" x14ac:dyDescent="0.25">
      <c r="A2722">
        <f>_xlfn.IFNA(VLOOKUP("successful",Sheet1!F2722:L2722,7,0),"")</f>
        <v>173</v>
      </c>
      <c r="B2722" t="str">
        <f>_xlfn.IFNA(VLOOKUP("failed",Sheet1!F2722:L2722,7,0),"")</f>
        <v/>
      </c>
    </row>
    <row r="2723" spans="1:2" x14ac:dyDescent="0.25">
      <c r="A2723">
        <f>_xlfn.IFNA(VLOOKUP("successful",Sheet1!F2723:L2723,7,0),"")</f>
        <v>269</v>
      </c>
      <c r="B2723" t="str">
        <f>_xlfn.IFNA(VLOOKUP("failed",Sheet1!F2723:L2723,7,0),"")</f>
        <v/>
      </c>
    </row>
    <row r="2724" spans="1:2" x14ac:dyDescent="0.25">
      <c r="A2724">
        <f>_xlfn.IFNA(VLOOKUP("successful",Sheet1!F2724:L2724,7,0),"")</f>
        <v>185</v>
      </c>
      <c r="B2724" t="str">
        <f>_xlfn.IFNA(VLOOKUP("failed",Sheet1!F2724:L2724,7,0),"")</f>
        <v/>
      </c>
    </row>
    <row r="2725" spans="1:2" x14ac:dyDescent="0.25">
      <c r="A2725">
        <f>_xlfn.IFNA(VLOOKUP("successful",Sheet1!F2725:L2725,7,0),"")</f>
        <v>176</v>
      </c>
      <c r="B2725" t="str">
        <f>_xlfn.IFNA(VLOOKUP("failed",Sheet1!F2725:L2725,7,0),"")</f>
        <v/>
      </c>
    </row>
    <row r="2726" spans="1:2" x14ac:dyDescent="0.25">
      <c r="A2726">
        <f>_xlfn.IFNA(VLOOKUP("successful",Sheet1!F2726:L2726,7,0),"")</f>
        <v>1019</v>
      </c>
      <c r="B2726" t="str">
        <f>_xlfn.IFNA(VLOOKUP("failed",Sheet1!F2726:L2726,7,0),"")</f>
        <v/>
      </c>
    </row>
    <row r="2727" spans="1:2" x14ac:dyDescent="0.25">
      <c r="A2727">
        <f>_xlfn.IFNA(VLOOKUP("successful",Sheet1!F2727:L2727,7,0),"")</f>
        <v>113</v>
      </c>
      <c r="B2727" t="str">
        <f>_xlfn.IFNA(VLOOKUP("failed",Sheet1!F2727:L2727,7,0),"")</f>
        <v/>
      </c>
    </row>
    <row r="2728" spans="1:2" x14ac:dyDescent="0.25">
      <c r="A2728">
        <f>_xlfn.IFNA(VLOOKUP("successful",Sheet1!F2728:L2728,7,0),"")</f>
        <v>404</v>
      </c>
      <c r="B2728" t="str">
        <f>_xlfn.IFNA(VLOOKUP("failed",Sheet1!F2728:L2728,7,0),"")</f>
        <v/>
      </c>
    </row>
    <row r="2729" spans="1:2" x14ac:dyDescent="0.25">
      <c r="A2729">
        <f>_xlfn.IFNA(VLOOKUP("successful",Sheet1!F2729:L2729,7,0),"")</f>
        <v>707</v>
      </c>
      <c r="B2729" t="str">
        <f>_xlfn.IFNA(VLOOKUP("failed",Sheet1!F2729:L2729,7,0),"")</f>
        <v/>
      </c>
    </row>
    <row r="2730" spans="1:2" x14ac:dyDescent="0.25">
      <c r="A2730">
        <f>_xlfn.IFNA(VLOOKUP("successful",Sheet1!F2730:L2730,7,0),"")</f>
        <v>392</v>
      </c>
      <c r="B2730" t="str">
        <f>_xlfn.IFNA(VLOOKUP("failed",Sheet1!F2730:L2730,7,0),"")</f>
        <v/>
      </c>
    </row>
    <row r="2731" spans="1:2" x14ac:dyDescent="0.25">
      <c r="A2731">
        <f>_xlfn.IFNA(VLOOKUP("successful",Sheet1!F2731:L2731,7,0),"")</f>
        <v>23</v>
      </c>
      <c r="B2731" t="str">
        <f>_xlfn.IFNA(VLOOKUP("failed",Sheet1!F2731:L2731,7,0),"")</f>
        <v/>
      </c>
    </row>
    <row r="2732" spans="1:2" x14ac:dyDescent="0.25">
      <c r="A2732">
        <f>_xlfn.IFNA(VLOOKUP("successful",Sheet1!F2732:L2732,7,0),"")</f>
        <v>682</v>
      </c>
      <c r="B2732" t="str">
        <f>_xlfn.IFNA(VLOOKUP("failed",Sheet1!F2732:L2732,7,0),"")</f>
        <v/>
      </c>
    </row>
    <row r="2733" spans="1:2" x14ac:dyDescent="0.25">
      <c r="A2733">
        <f>_xlfn.IFNA(VLOOKUP("successful",Sheet1!F2733:L2733,7,0),"")</f>
        <v>37</v>
      </c>
      <c r="B2733" t="str">
        <f>_xlfn.IFNA(VLOOKUP("failed",Sheet1!F2733:L2733,7,0),"")</f>
        <v/>
      </c>
    </row>
    <row r="2734" spans="1:2" x14ac:dyDescent="0.25">
      <c r="A2734">
        <f>_xlfn.IFNA(VLOOKUP("successful",Sheet1!F2734:L2734,7,0),"")</f>
        <v>146</v>
      </c>
      <c r="B2734" t="str">
        <f>_xlfn.IFNA(VLOOKUP("failed",Sheet1!F2734:L2734,7,0),"")</f>
        <v/>
      </c>
    </row>
    <row r="2735" spans="1:2" x14ac:dyDescent="0.25">
      <c r="A2735">
        <f>_xlfn.IFNA(VLOOKUP("successful",Sheet1!F2735:L2735,7,0),"")</f>
        <v>119</v>
      </c>
      <c r="B2735" t="str">
        <f>_xlfn.IFNA(VLOOKUP("failed",Sheet1!F2735:L2735,7,0),"")</f>
        <v/>
      </c>
    </row>
    <row r="2736" spans="1:2" x14ac:dyDescent="0.25">
      <c r="A2736">
        <f>_xlfn.IFNA(VLOOKUP("successful",Sheet1!F2736:L2736,7,0),"")</f>
        <v>163</v>
      </c>
      <c r="B2736" t="str">
        <f>_xlfn.IFNA(VLOOKUP("failed",Sheet1!F2736:L2736,7,0),"")</f>
        <v/>
      </c>
    </row>
    <row r="2737" spans="1:2" x14ac:dyDescent="0.25">
      <c r="A2737">
        <f>_xlfn.IFNA(VLOOKUP("successful",Sheet1!F2737:L2737,7,0),"")</f>
        <v>339</v>
      </c>
      <c r="B2737" t="str">
        <f>_xlfn.IFNA(VLOOKUP("failed",Sheet1!F2737:L2737,7,0),"")</f>
        <v/>
      </c>
    </row>
    <row r="2738" spans="1:2" x14ac:dyDescent="0.25">
      <c r="A2738">
        <f>_xlfn.IFNA(VLOOKUP("successful",Sheet1!F2738:L2738,7,0),"")</f>
        <v>58</v>
      </c>
      <c r="B2738" t="str">
        <f>_xlfn.IFNA(VLOOKUP("failed",Sheet1!F2738:L2738,7,0),"")</f>
        <v/>
      </c>
    </row>
    <row r="2739" spans="1:2" x14ac:dyDescent="0.25">
      <c r="A2739">
        <f>_xlfn.IFNA(VLOOKUP("successful",Sheet1!F2739:L2739,7,0),"")</f>
        <v>456</v>
      </c>
      <c r="B2739" t="str">
        <f>_xlfn.IFNA(VLOOKUP("failed",Sheet1!F2739:L2739,7,0),"")</f>
        <v/>
      </c>
    </row>
    <row r="2740" spans="1:2" x14ac:dyDescent="0.25">
      <c r="A2740">
        <f>_xlfn.IFNA(VLOOKUP("successful",Sheet1!F2740:L2740,7,0),"")</f>
        <v>15</v>
      </c>
      <c r="B2740" t="str">
        <f>_xlfn.IFNA(VLOOKUP("failed",Sheet1!F2740:L2740,7,0),"")</f>
        <v/>
      </c>
    </row>
    <row r="2741" spans="1:2" x14ac:dyDescent="0.25">
      <c r="A2741">
        <f>_xlfn.IFNA(VLOOKUP("successful",Sheet1!F2741:L2741,7,0),"")</f>
        <v>191</v>
      </c>
      <c r="B2741" t="str">
        <f>_xlfn.IFNA(VLOOKUP("failed",Sheet1!F2741:L2741,7,0),"")</f>
        <v/>
      </c>
    </row>
    <row r="2742" spans="1:2" x14ac:dyDescent="0.25">
      <c r="A2742">
        <f>_xlfn.IFNA(VLOOKUP("successful",Sheet1!F2742:L2742,7,0),"")</f>
        <v>17</v>
      </c>
      <c r="B2742" t="str">
        <f>_xlfn.IFNA(VLOOKUP("failed",Sheet1!F2742:L2742,7,0),"")</f>
        <v/>
      </c>
    </row>
    <row r="2743" spans="1:2" x14ac:dyDescent="0.25">
      <c r="A2743" t="str">
        <f>_xlfn.IFNA(VLOOKUP("successful",Sheet1!F2743:L2743,7,0),"")</f>
        <v/>
      </c>
      <c r="B2743">
        <f>_xlfn.IFNA(VLOOKUP("failed",Sheet1!F2743:L2743,7,0),"")</f>
        <v>4</v>
      </c>
    </row>
    <row r="2744" spans="1:2" x14ac:dyDescent="0.25">
      <c r="A2744" t="str">
        <f>_xlfn.IFNA(VLOOKUP("successful",Sheet1!F2744:L2744,7,0),"")</f>
        <v/>
      </c>
      <c r="B2744">
        <f>_xlfn.IFNA(VLOOKUP("failed",Sheet1!F2744:L2744,7,0),"")</f>
        <v>18</v>
      </c>
    </row>
    <row r="2745" spans="1:2" x14ac:dyDescent="0.25">
      <c r="A2745" t="str">
        <f>_xlfn.IFNA(VLOOKUP("successful",Sheet1!F2745:L2745,7,0),"")</f>
        <v/>
      </c>
      <c r="B2745">
        <f>_xlfn.IFNA(VLOOKUP("failed",Sheet1!F2745:L2745,7,0),"")</f>
        <v>0</v>
      </c>
    </row>
    <row r="2746" spans="1:2" x14ac:dyDescent="0.25">
      <c r="A2746" t="str">
        <f>_xlfn.IFNA(VLOOKUP("successful",Sheet1!F2746:L2746,7,0),"")</f>
        <v/>
      </c>
      <c r="B2746">
        <f>_xlfn.IFNA(VLOOKUP("failed",Sheet1!F2746:L2746,7,0),"")</f>
        <v>22</v>
      </c>
    </row>
    <row r="2747" spans="1:2" x14ac:dyDescent="0.25">
      <c r="A2747" t="str">
        <f>_xlfn.IFNA(VLOOKUP("successful",Sheet1!F2747:L2747,7,0),"")</f>
        <v/>
      </c>
      <c r="B2747">
        <f>_xlfn.IFNA(VLOOKUP("failed",Sheet1!F2747:L2747,7,0),"")</f>
        <v>49</v>
      </c>
    </row>
    <row r="2748" spans="1:2" x14ac:dyDescent="0.25">
      <c r="A2748" t="str">
        <f>_xlfn.IFNA(VLOOKUP("successful",Sheet1!F2748:L2748,7,0),"")</f>
        <v/>
      </c>
      <c r="B2748">
        <f>_xlfn.IFNA(VLOOKUP("failed",Sheet1!F2748:L2748,7,0),"")</f>
        <v>19</v>
      </c>
    </row>
    <row r="2749" spans="1:2" x14ac:dyDescent="0.25">
      <c r="A2749" t="str">
        <f>_xlfn.IFNA(VLOOKUP("successful",Sheet1!F2749:L2749,7,0),"")</f>
        <v/>
      </c>
      <c r="B2749">
        <f>_xlfn.IFNA(VLOOKUP("failed",Sheet1!F2749:L2749,7,0),"")</f>
        <v>4</v>
      </c>
    </row>
    <row r="2750" spans="1:2" x14ac:dyDescent="0.25">
      <c r="A2750" t="str">
        <f>_xlfn.IFNA(VLOOKUP("successful",Sheet1!F2750:L2750,7,0),"")</f>
        <v/>
      </c>
      <c r="B2750">
        <f>_xlfn.IFNA(VLOOKUP("failed",Sheet1!F2750:L2750,7,0),"")</f>
        <v>4</v>
      </c>
    </row>
    <row r="2751" spans="1:2" x14ac:dyDescent="0.25">
      <c r="A2751" t="str">
        <f>_xlfn.IFNA(VLOOKUP("successful",Sheet1!F2751:L2751,7,0),"")</f>
        <v/>
      </c>
      <c r="B2751">
        <f>_xlfn.IFNA(VLOOKUP("failed",Sheet1!F2751:L2751,7,0),"")</f>
        <v>2</v>
      </c>
    </row>
    <row r="2752" spans="1:2" x14ac:dyDescent="0.25">
      <c r="A2752" t="str">
        <f>_xlfn.IFNA(VLOOKUP("successful",Sheet1!F2752:L2752,7,0),"")</f>
        <v/>
      </c>
      <c r="B2752">
        <f>_xlfn.IFNA(VLOOKUP("failed",Sheet1!F2752:L2752,7,0),"")</f>
        <v>0</v>
      </c>
    </row>
    <row r="2753" spans="1:2" x14ac:dyDescent="0.25">
      <c r="A2753" t="str">
        <f>_xlfn.IFNA(VLOOKUP("successful",Sheet1!F2753:L2753,7,0),"")</f>
        <v/>
      </c>
      <c r="B2753">
        <f>_xlfn.IFNA(VLOOKUP("failed",Sheet1!F2753:L2753,7,0),"")</f>
        <v>0</v>
      </c>
    </row>
    <row r="2754" spans="1:2" x14ac:dyDescent="0.25">
      <c r="A2754" t="str">
        <f>_xlfn.IFNA(VLOOKUP("successful",Sheet1!F2754:L2754,7,0),"")</f>
        <v/>
      </c>
      <c r="B2754">
        <f>_xlfn.IFNA(VLOOKUP("failed",Sheet1!F2754:L2754,7,0),"")</f>
        <v>14</v>
      </c>
    </row>
    <row r="2755" spans="1:2" x14ac:dyDescent="0.25">
      <c r="A2755" t="str">
        <f>_xlfn.IFNA(VLOOKUP("successful",Sheet1!F2755:L2755,7,0),"")</f>
        <v/>
      </c>
      <c r="B2755">
        <f>_xlfn.IFNA(VLOOKUP("failed",Sheet1!F2755:L2755,7,0),"")</f>
        <v>8</v>
      </c>
    </row>
    <row r="2756" spans="1:2" x14ac:dyDescent="0.25">
      <c r="A2756" t="str">
        <f>_xlfn.IFNA(VLOOKUP("successful",Sheet1!F2756:L2756,7,0),"")</f>
        <v/>
      </c>
      <c r="B2756">
        <f>_xlfn.IFNA(VLOOKUP("failed",Sheet1!F2756:L2756,7,0),"")</f>
        <v>0</v>
      </c>
    </row>
    <row r="2757" spans="1:2" x14ac:dyDescent="0.25">
      <c r="A2757" t="str">
        <f>_xlfn.IFNA(VLOOKUP("successful",Sheet1!F2757:L2757,7,0),"")</f>
        <v/>
      </c>
      <c r="B2757">
        <f>_xlfn.IFNA(VLOOKUP("failed",Sheet1!F2757:L2757,7,0),"")</f>
        <v>15</v>
      </c>
    </row>
    <row r="2758" spans="1:2" x14ac:dyDescent="0.25">
      <c r="A2758" t="str">
        <f>_xlfn.IFNA(VLOOKUP("successful",Sheet1!F2758:L2758,7,0),"")</f>
        <v/>
      </c>
      <c r="B2758">
        <f>_xlfn.IFNA(VLOOKUP("failed",Sheet1!F2758:L2758,7,0),"")</f>
        <v>33</v>
      </c>
    </row>
    <row r="2759" spans="1:2" x14ac:dyDescent="0.25">
      <c r="A2759" t="str">
        <f>_xlfn.IFNA(VLOOKUP("successful",Sheet1!F2759:L2759,7,0),"")</f>
        <v/>
      </c>
      <c r="B2759">
        <f>_xlfn.IFNA(VLOOKUP("failed",Sheet1!F2759:L2759,7,0),"")</f>
        <v>2</v>
      </c>
    </row>
    <row r="2760" spans="1:2" x14ac:dyDescent="0.25">
      <c r="A2760" t="str">
        <f>_xlfn.IFNA(VLOOKUP("successful",Sheet1!F2760:L2760,7,0),"")</f>
        <v/>
      </c>
      <c r="B2760">
        <f>_xlfn.IFNA(VLOOKUP("failed",Sheet1!F2760:L2760,7,0),"")</f>
        <v>6</v>
      </c>
    </row>
    <row r="2761" spans="1:2" x14ac:dyDescent="0.25">
      <c r="A2761" t="str">
        <f>_xlfn.IFNA(VLOOKUP("successful",Sheet1!F2761:L2761,7,0),"")</f>
        <v/>
      </c>
      <c r="B2761">
        <f>_xlfn.IFNA(VLOOKUP("failed",Sheet1!F2761:L2761,7,0),"")</f>
        <v>2</v>
      </c>
    </row>
    <row r="2762" spans="1:2" x14ac:dyDescent="0.25">
      <c r="A2762" t="str">
        <f>_xlfn.IFNA(VLOOKUP("successful",Sheet1!F2762:L2762,7,0),"")</f>
        <v/>
      </c>
      <c r="B2762">
        <f>_xlfn.IFNA(VLOOKUP("failed",Sheet1!F2762:L2762,7,0),"")</f>
        <v>0</v>
      </c>
    </row>
    <row r="2763" spans="1:2" x14ac:dyDescent="0.25">
      <c r="A2763" t="str">
        <f>_xlfn.IFNA(VLOOKUP("successful",Sheet1!F2763:L2763,7,0),"")</f>
        <v/>
      </c>
      <c r="B2763">
        <f>_xlfn.IFNA(VLOOKUP("failed",Sheet1!F2763:L2763,7,0),"")</f>
        <v>4</v>
      </c>
    </row>
    <row r="2764" spans="1:2" x14ac:dyDescent="0.25">
      <c r="A2764" t="str">
        <f>_xlfn.IFNA(VLOOKUP("successful",Sheet1!F2764:L2764,7,0),"")</f>
        <v/>
      </c>
      <c r="B2764">
        <f>_xlfn.IFNA(VLOOKUP("failed",Sheet1!F2764:L2764,7,0),"")</f>
        <v>1</v>
      </c>
    </row>
    <row r="2765" spans="1:2" x14ac:dyDescent="0.25">
      <c r="A2765" t="str">
        <f>_xlfn.IFNA(VLOOKUP("successful",Sheet1!F2765:L2765,7,0),"")</f>
        <v/>
      </c>
      <c r="B2765">
        <f>_xlfn.IFNA(VLOOKUP("failed",Sheet1!F2765:L2765,7,0),"")</f>
        <v>3</v>
      </c>
    </row>
    <row r="2766" spans="1:2" x14ac:dyDescent="0.25">
      <c r="A2766" t="str">
        <f>_xlfn.IFNA(VLOOKUP("successful",Sheet1!F2766:L2766,7,0),"")</f>
        <v/>
      </c>
      <c r="B2766">
        <f>_xlfn.IFNA(VLOOKUP("failed",Sheet1!F2766:L2766,7,0),"")</f>
        <v>4</v>
      </c>
    </row>
    <row r="2767" spans="1:2" x14ac:dyDescent="0.25">
      <c r="A2767" t="str">
        <f>_xlfn.IFNA(VLOOKUP("successful",Sheet1!F2767:L2767,7,0),"")</f>
        <v/>
      </c>
      <c r="B2767">
        <f>_xlfn.IFNA(VLOOKUP("failed",Sheet1!F2767:L2767,7,0),"")</f>
        <v>0</v>
      </c>
    </row>
    <row r="2768" spans="1:2" x14ac:dyDescent="0.25">
      <c r="A2768" t="str">
        <f>_xlfn.IFNA(VLOOKUP("successful",Sheet1!F2768:L2768,7,0),"")</f>
        <v/>
      </c>
      <c r="B2768">
        <f>_xlfn.IFNA(VLOOKUP("failed",Sheet1!F2768:L2768,7,0),"")</f>
        <v>4</v>
      </c>
    </row>
    <row r="2769" spans="1:2" x14ac:dyDescent="0.25">
      <c r="A2769" t="str">
        <f>_xlfn.IFNA(VLOOKUP("successful",Sheet1!F2769:L2769,7,0),"")</f>
        <v/>
      </c>
      <c r="B2769">
        <f>_xlfn.IFNA(VLOOKUP("failed",Sheet1!F2769:L2769,7,0),"")</f>
        <v>3</v>
      </c>
    </row>
    <row r="2770" spans="1:2" x14ac:dyDescent="0.25">
      <c r="A2770" t="str">
        <f>_xlfn.IFNA(VLOOKUP("successful",Sheet1!F2770:L2770,7,0),"")</f>
        <v/>
      </c>
      <c r="B2770">
        <f>_xlfn.IFNA(VLOOKUP("failed",Sheet1!F2770:L2770,7,0),"")</f>
        <v>34</v>
      </c>
    </row>
    <row r="2771" spans="1:2" x14ac:dyDescent="0.25">
      <c r="A2771" t="str">
        <f>_xlfn.IFNA(VLOOKUP("successful",Sheet1!F2771:L2771,7,0),"")</f>
        <v/>
      </c>
      <c r="B2771">
        <f>_xlfn.IFNA(VLOOKUP("failed",Sheet1!F2771:L2771,7,0),"")</f>
        <v>2</v>
      </c>
    </row>
    <row r="2772" spans="1:2" x14ac:dyDescent="0.25">
      <c r="A2772" t="str">
        <f>_xlfn.IFNA(VLOOKUP("successful",Sheet1!F2772:L2772,7,0),"")</f>
        <v/>
      </c>
      <c r="B2772">
        <f>_xlfn.IFNA(VLOOKUP("failed",Sheet1!F2772:L2772,7,0),"")</f>
        <v>33</v>
      </c>
    </row>
    <row r="2773" spans="1:2" x14ac:dyDescent="0.25">
      <c r="A2773" t="str">
        <f>_xlfn.IFNA(VLOOKUP("successful",Sheet1!F2773:L2773,7,0),"")</f>
        <v/>
      </c>
      <c r="B2773">
        <f>_xlfn.IFNA(VLOOKUP("failed",Sheet1!F2773:L2773,7,0),"")</f>
        <v>0</v>
      </c>
    </row>
    <row r="2774" spans="1:2" x14ac:dyDescent="0.25">
      <c r="A2774" t="str">
        <f>_xlfn.IFNA(VLOOKUP("successful",Sheet1!F2774:L2774,7,0),"")</f>
        <v/>
      </c>
      <c r="B2774">
        <f>_xlfn.IFNA(VLOOKUP("failed",Sheet1!F2774:L2774,7,0),"")</f>
        <v>0</v>
      </c>
    </row>
    <row r="2775" spans="1:2" x14ac:dyDescent="0.25">
      <c r="A2775" t="str">
        <f>_xlfn.IFNA(VLOOKUP("successful",Sheet1!F2775:L2775,7,0),"")</f>
        <v/>
      </c>
      <c r="B2775">
        <f>_xlfn.IFNA(VLOOKUP("failed",Sheet1!F2775:L2775,7,0),"")</f>
        <v>1</v>
      </c>
    </row>
    <row r="2776" spans="1:2" x14ac:dyDescent="0.25">
      <c r="A2776" t="str">
        <f>_xlfn.IFNA(VLOOKUP("successful",Sheet1!F2776:L2776,7,0),"")</f>
        <v/>
      </c>
      <c r="B2776">
        <f>_xlfn.IFNA(VLOOKUP("failed",Sheet1!F2776:L2776,7,0),"")</f>
        <v>13</v>
      </c>
    </row>
    <row r="2777" spans="1:2" x14ac:dyDescent="0.25">
      <c r="A2777" t="str">
        <f>_xlfn.IFNA(VLOOKUP("successful",Sheet1!F2777:L2777,7,0),"")</f>
        <v/>
      </c>
      <c r="B2777">
        <f>_xlfn.IFNA(VLOOKUP("failed",Sheet1!F2777:L2777,7,0),"")</f>
        <v>2</v>
      </c>
    </row>
    <row r="2778" spans="1:2" x14ac:dyDescent="0.25">
      <c r="A2778" t="str">
        <f>_xlfn.IFNA(VLOOKUP("successful",Sheet1!F2778:L2778,7,0),"")</f>
        <v/>
      </c>
      <c r="B2778">
        <f>_xlfn.IFNA(VLOOKUP("failed",Sheet1!F2778:L2778,7,0),"")</f>
        <v>36</v>
      </c>
    </row>
    <row r="2779" spans="1:2" x14ac:dyDescent="0.25">
      <c r="A2779" t="str">
        <f>_xlfn.IFNA(VLOOKUP("successful",Sheet1!F2779:L2779,7,0),"")</f>
        <v/>
      </c>
      <c r="B2779">
        <f>_xlfn.IFNA(VLOOKUP("failed",Sheet1!F2779:L2779,7,0),"")</f>
        <v>1</v>
      </c>
    </row>
    <row r="2780" spans="1:2" x14ac:dyDescent="0.25">
      <c r="A2780" t="str">
        <f>_xlfn.IFNA(VLOOKUP("successful",Sheet1!F2780:L2780,7,0),"")</f>
        <v/>
      </c>
      <c r="B2780">
        <f>_xlfn.IFNA(VLOOKUP("failed",Sheet1!F2780:L2780,7,0),"")</f>
        <v>15</v>
      </c>
    </row>
    <row r="2781" spans="1:2" x14ac:dyDescent="0.25">
      <c r="A2781" t="str">
        <f>_xlfn.IFNA(VLOOKUP("successful",Sheet1!F2781:L2781,7,0),"")</f>
        <v/>
      </c>
      <c r="B2781">
        <f>_xlfn.IFNA(VLOOKUP("failed",Sheet1!F2781:L2781,7,0),"")</f>
        <v>1</v>
      </c>
    </row>
    <row r="2782" spans="1:2" x14ac:dyDescent="0.25">
      <c r="A2782" t="str">
        <f>_xlfn.IFNA(VLOOKUP("successful",Sheet1!F2782:L2782,7,0),"")</f>
        <v/>
      </c>
      <c r="B2782">
        <f>_xlfn.IFNA(VLOOKUP("failed",Sheet1!F2782:L2782,7,0),"")</f>
        <v>0</v>
      </c>
    </row>
    <row r="2783" spans="1:2" x14ac:dyDescent="0.25">
      <c r="A2783">
        <f>_xlfn.IFNA(VLOOKUP("successful",Sheet1!F2783:L2783,7,0),"")</f>
        <v>28</v>
      </c>
      <c r="B2783" t="str">
        <f>_xlfn.IFNA(VLOOKUP("failed",Sheet1!F2783:L2783,7,0),"")</f>
        <v/>
      </c>
    </row>
    <row r="2784" spans="1:2" x14ac:dyDescent="0.25">
      <c r="A2784">
        <f>_xlfn.IFNA(VLOOKUP("successful",Sheet1!F2784:L2784,7,0),"")</f>
        <v>18</v>
      </c>
      <c r="B2784" t="str">
        <f>_xlfn.IFNA(VLOOKUP("failed",Sheet1!F2784:L2784,7,0),"")</f>
        <v/>
      </c>
    </row>
    <row r="2785" spans="1:2" x14ac:dyDescent="0.25">
      <c r="A2785">
        <f>_xlfn.IFNA(VLOOKUP("successful",Sheet1!F2785:L2785,7,0),"")</f>
        <v>61</v>
      </c>
      <c r="B2785" t="str">
        <f>_xlfn.IFNA(VLOOKUP("failed",Sheet1!F2785:L2785,7,0),"")</f>
        <v/>
      </c>
    </row>
    <row r="2786" spans="1:2" x14ac:dyDescent="0.25">
      <c r="A2786">
        <f>_xlfn.IFNA(VLOOKUP("successful",Sheet1!F2786:L2786,7,0),"")</f>
        <v>108</v>
      </c>
      <c r="B2786" t="str">
        <f>_xlfn.IFNA(VLOOKUP("failed",Sheet1!F2786:L2786,7,0),"")</f>
        <v/>
      </c>
    </row>
    <row r="2787" spans="1:2" x14ac:dyDescent="0.25">
      <c r="A2787">
        <f>_xlfn.IFNA(VLOOKUP("successful",Sheet1!F2787:L2787,7,0),"")</f>
        <v>142</v>
      </c>
      <c r="B2787" t="str">
        <f>_xlfn.IFNA(VLOOKUP("failed",Sheet1!F2787:L2787,7,0),"")</f>
        <v/>
      </c>
    </row>
    <row r="2788" spans="1:2" x14ac:dyDescent="0.25">
      <c r="A2788">
        <f>_xlfn.IFNA(VLOOKUP("successful",Sheet1!F2788:L2788,7,0),"")</f>
        <v>74</v>
      </c>
      <c r="B2788" t="str">
        <f>_xlfn.IFNA(VLOOKUP("failed",Sheet1!F2788:L2788,7,0),"")</f>
        <v/>
      </c>
    </row>
    <row r="2789" spans="1:2" x14ac:dyDescent="0.25">
      <c r="A2789">
        <f>_xlfn.IFNA(VLOOKUP("successful",Sheet1!F2789:L2789,7,0),"")</f>
        <v>38</v>
      </c>
      <c r="B2789" t="str">
        <f>_xlfn.IFNA(VLOOKUP("failed",Sheet1!F2789:L2789,7,0),"")</f>
        <v/>
      </c>
    </row>
    <row r="2790" spans="1:2" x14ac:dyDescent="0.25">
      <c r="A2790">
        <f>_xlfn.IFNA(VLOOKUP("successful",Sheet1!F2790:L2790,7,0),"")</f>
        <v>20</v>
      </c>
      <c r="B2790" t="str">
        <f>_xlfn.IFNA(VLOOKUP("failed",Sheet1!F2790:L2790,7,0),"")</f>
        <v/>
      </c>
    </row>
    <row r="2791" spans="1:2" x14ac:dyDescent="0.25">
      <c r="A2791">
        <f>_xlfn.IFNA(VLOOKUP("successful",Sheet1!F2791:L2791,7,0),"")</f>
        <v>24</v>
      </c>
      <c r="B2791" t="str">
        <f>_xlfn.IFNA(VLOOKUP("failed",Sheet1!F2791:L2791,7,0),"")</f>
        <v/>
      </c>
    </row>
    <row r="2792" spans="1:2" x14ac:dyDescent="0.25">
      <c r="A2792">
        <f>_xlfn.IFNA(VLOOKUP("successful",Sheet1!F2792:L2792,7,0),"")</f>
        <v>66</v>
      </c>
      <c r="B2792" t="str">
        <f>_xlfn.IFNA(VLOOKUP("failed",Sheet1!F2792:L2792,7,0),"")</f>
        <v/>
      </c>
    </row>
    <row r="2793" spans="1:2" x14ac:dyDescent="0.25">
      <c r="A2793">
        <f>_xlfn.IFNA(VLOOKUP("successful",Sheet1!F2793:L2793,7,0),"")</f>
        <v>28</v>
      </c>
      <c r="B2793" t="str">
        <f>_xlfn.IFNA(VLOOKUP("failed",Sheet1!F2793:L2793,7,0),"")</f>
        <v/>
      </c>
    </row>
    <row r="2794" spans="1:2" x14ac:dyDescent="0.25">
      <c r="A2794">
        <f>_xlfn.IFNA(VLOOKUP("successful",Sheet1!F2794:L2794,7,0),"")</f>
        <v>24</v>
      </c>
      <c r="B2794" t="str">
        <f>_xlfn.IFNA(VLOOKUP("failed",Sheet1!F2794:L2794,7,0),"")</f>
        <v/>
      </c>
    </row>
    <row r="2795" spans="1:2" x14ac:dyDescent="0.25">
      <c r="A2795">
        <f>_xlfn.IFNA(VLOOKUP("successful",Sheet1!F2795:L2795,7,0),"")</f>
        <v>73</v>
      </c>
      <c r="B2795" t="str">
        <f>_xlfn.IFNA(VLOOKUP("failed",Sheet1!F2795:L2795,7,0),"")</f>
        <v/>
      </c>
    </row>
    <row r="2796" spans="1:2" x14ac:dyDescent="0.25">
      <c r="A2796">
        <f>_xlfn.IFNA(VLOOKUP("successful",Sheet1!F2796:L2796,7,0),"")</f>
        <v>3</v>
      </c>
      <c r="B2796" t="str">
        <f>_xlfn.IFNA(VLOOKUP("failed",Sheet1!F2796:L2796,7,0),"")</f>
        <v/>
      </c>
    </row>
    <row r="2797" spans="1:2" x14ac:dyDescent="0.25">
      <c r="A2797">
        <f>_xlfn.IFNA(VLOOKUP("successful",Sheet1!F2797:L2797,7,0),"")</f>
        <v>20</v>
      </c>
      <c r="B2797" t="str">
        <f>_xlfn.IFNA(VLOOKUP("failed",Sheet1!F2797:L2797,7,0),"")</f>
        <v/>
      </c>
    </row>
    <row r="2798" spans="1:2" x14ac:dyDescent="0.25">
      <c r="A2798">
        <f>_xlfn.IFNA(VLOOKUP("successful",Sheet1!F2798:L2798,7,0),"")</f>
        <v>21</v>
      </c>
      <c r="B2798" t="str">
        <f>_xlfn.IFNA(VLOOKUP("failed",Sheet1!F2798:L2798,7,0),"")</f>
        <v/>
      </c>
    </row>
    <row r="2799" spans="1:2" x14ac:dyDescent="0.25">
      <c r="A2799">
        <f>_xlfn.IFNA(VLOOKUP("successful",Sheet1!F2799:L2799,7,0),"")</f>
        <v>94</v>
      </c>
      <c r="B2799" t="str">
        <f>_xlfn.IFNA(VLOOKUP("failed",Sheet1!F2799:L2799,7,0),"")</f>
        <v/>
      </c>
    </row>
    <row r="2800" spans="1:2" x14ac:dyDescent="0.25">
      <c r="A2800">
        <f>_xlfn.IFNA(VLOOKUP("successful",Sheet1!F2800:L2800,7,0),"")</f>
        <v>139</v>
      </c>
      <c r="B2800" t="str">
        <f>_xlfn.IFNA(VLOOKUP("failed",Sheet1!F2800:L2800,7,0),"")</f>
        <v/>
      </c>
    </row>
    <row r="2801" spans="1:2" x14ac:dyDescent="0.25">
      <c r="A2801">
        <f>_xlfn.IFNA(VLOOKUP("successful",Sheet1!F2801:L2801,7,0),"")</f>
        <v>130</v>
      </c>
      <c r="B2801" t="str">
        <f>_xlfn.IFNA(VLOOKUP("failed",Sheet1!F2801:L2801,7,0),"")</f>
        <v/>
      </c>
    </row>
    <row r="2802" spans="1:2" x14ac:dyDescent="0.25">
      <c r="A2802">
        <f>_xlfn.IFNA(VLOOKUP("successful",Sheet1!F2802:L2802,7,0),"")</f>
        <v>31</v>
      </c>
      <c r="B2802" t="str">
        <f>_xlfn.IFNA(VLOOKUP("failed",Sheet1!F2802:L2802,7,0),"")</f>
        <v/>
      </c>
    </row>
    <row r="2803" spans="1:2" x14ac:dyDescent="0.25">
      <c r="A2803">
        <f>_xlfn.IFNA(VLOOKUP("successful",Sheet1!F2803:L2803,7,0),"")</f>
        <v>13</v>
      </c>
      <c r="B2803" t="str">
        <f>_xlfn.IFNA(VLOOKUP("failed",Sheet1!F2803:L2803,7,0),"")</f>
        <v/>
      </c>
    </row>
    <row r="2804" spans="1:2" x14ac:dyDescent="0.25">
      <c r="A2804">
        <f>_xlfn.IFNA(VLOOKUP("successful",Sheet1!F2804:L2804,7,0),"")</f>
        <v>90</v>
      </c>
      <c r="B2804" t="str">
        <f>_xlfn.IFNA(VLOOKUP("failed",Sheet1!F2804:L2804,7,0),"")</f>
        <v/>
      </c>
    </row>
    <row r="2805" spans="1:2" x14ac:dyDescent="0.25">
      <c r="A2805">
        <f>_xlfn.IFNA(VLOOKUP("successful",Sheet1!F2805:L2805,7,0),"")</f>
        <v>141</v>
      </c>
      <c r="B2805" t="str">
        <f>_xlfn.IFNA(VLOOKUP("failed",Sheet1!F2805:L2805,7,0),"")</f>
        <v/>
      </c>
    </row>
    <row r="2806" spans="1:2" x14ac:dyDescent="0.25">
      <c r="A2806">
        <f>_xlfn.IFNA(VLOOKUP("successful",Sheet1!F2806:L2806,7,0),"")</f>
        <v>23</v>
      </c>
      <c r="B2806" t="str">
        <f>_xlfn.IFNA(VLOOKUP("failed",Sheet1!F2806:L2806,7,0),"")</f>
        <v/>
      </c>
    </row>
    <row r="2807" spans="1:2" x14ac:dyDescent="0.25">
      <c r="A2807">
        <f>_xlfn.IFNA(VLOOKUP("successful",Sheet1!F2807:L2807,7,0),"")</f>
        <v>18</v>
      </c>
      <c r="B2807" t="str">
        <f>_xlfn.IFNA(VLOOKUP("failed",Sheet1!F2807:L2807,7,0),"")</f>
        <v/>
      </c>
    </row>
    <row r="2808" spans="1:2" x14ac:dyDescent="0.25">
      <c r="A2808">
        <f>_xlfn.IFNA(VLOOKUP("successful",Sheet1!F2808:L2808,7,0),"")</f>
        <v>76</v>
      </c>
      <c r="B2808" t="str">
        <f>_xlfn.IFNA(VLOOKUP("failed",Sheet1!F2808:L2808,7,0),"")</f>
        <v/>
      </c>
    </row>
    <row r="2809" spans="1:2" x14ac:dyDescent="0.25">
      <c r="A2809">
        <f>_xlfn.IFNA(VLOOKUP("successful",Sheet1!F2809:L2809,7,0),"")</f>
        <v>93</v>
      </c>
      <c r="B2809" t="str">
        <f>_xlfn.IFNA(VLOOKUP("failed",Sheet1!F2809:L2809,7,0),"")</f>
        <v/>
      </c>
    </row>
    <row r="2810" spans="1:2" x14ac:dyDescent="0.25">
      <c r="A2810">
        <f>_xlfn.IFNA(VLOOKUP("successful",Sheet1!F2810:L2810,7,0),"")</f>
        <v>69</v>
      </c>
      <c r="B2810" t="str">
        <f>_xlfn.IFNA(VLOOKUP("failed",Sheet1!F2810:L2810,7,0),"")</f>
        <v/>
      </c>
    </row>
    <row r="2811" spans="1:2" x14ac:dyDescent="0.25">
      <c r="A2811">
        <f>_xlfn.IFNA(VLOOKUP("successful",Sheet1!F2811:L2811,7,0),"")</f>
        <v>21</v>
      </c>
      <c r="B2811" t="str">
        <f>_xlfn.IFNA(VLOOKUP("failed",Sheet1!F2811:L2811,7,0),"")</f>
        <v/>
      </c>
    </row>
    <row r="2812" spans="1:2" x14ac:dyDescent="0.25">
      <c r="A2812">
        <f>_xlfn.IFNA(VLOOKUP("successful",Sheet1!F2812:L2812,7,0),"")</f>
        <v>57</v>
      </c>
      <c r="B2812" t="str">
        <f>_xlfn.IFNA(VLOOKUP("failed",Sheet1!F2812:L2812,7,0),"")</f>
        <v/>
      </c>
    </row>
    <row r="2813" spans="1:2" x14ac:dyDescent="0.25">
      <c r="A2813">
        <f>_xlfn.IFNA(VLOOKUP("successful",Sheet1!F2813:L2813,7,0),"")</f>
        <v>108</v>
      </c>
      <c r="B2813" t="str">
        <f>_xlfn.IFNA(VLOOKUP("failed",Sheet1!F2813:L2813,7,0),"")</f>
        <v/>
      </c>
    </row>
    <row r="2814" spans="1:2" x14ac:dyDescent="0.25">
      <c r="A2814">
        <f>_xlfn.IFNA(VLOOKUP("successful",Sheet1!F2814:L2814,7,0),"")</f>
        <v>83</v>
      </c>
      <c r="B2814" t="str">
        <f>_xlfn.IFNA(VLOOKUP("failed",Sheet1!F2814:L2814,7,0),"")</f>
        <v/>
      </c>
    </row>
    <row r="2815" spans="1:2" x14ac:dyDescent="0.25">
      <c r="A2815">
        <f>_xlfn.IFNA(VLOOKUP("successful",Sheet1!F2815:L2815,7,0),"")</f>
        <v>96</v>
      </c>
      <c r="B2815" t="str">
        <f>_xlfn.IFNA(VLOOKUP("failed",Sheet1!F2815:L2815,7,0),"")</f>
        <v/>
      </c>
    </row>
    <row r="2816" spans="1:2" x14ac:dyDescent="0.25">
      <c r="A2816">
        <f>_xlfn.IFNA(VLOOKUP("successful",Sheet1!F2816:L2816,7,0),"")</f>
        <v>64</v>
      </c>
      <c r="B2816" t="str">
        <f>_xlfn.IFNA(VLOOKUP("failed",Sheet1!F2816:L2816,7,0),"")</f>
        <v/>
      </c>
    </row>
    <row r="2817" spans="1:2" x14ac:dyDescent="0.25">
      <c r="A2817">
        <f>_xlfn.IFNA(VLOOKUP("successful",Sheet1!F2817:L2817,7,0),"")</f>
        <v>14</v>
      </c>
      <c r="B2817" t="str">
        <f>_xlfn.IFNA(VLOOKUP("failed",Sheet1!F2817:L2817,7,0),"")</f>
        <v/>
      </c>
    </row>
    <row r="2818" spans="1:2" x14ac:dyDescent="0.25">
      <c r="A2818">
        <f>_xlfn.IFNA(VLOOKUP("successful",Sheet1!F2818:L2818,7,0),"")</f>
        <v>169</v>
      </c>
      <c r="B2818" t="str">
        <f>_xlfn.IFNA(VLOOKUP("failed",Sheet1!F2818:L2818,7,0),"")</f>
        <v/>
      </c>
    </row>
    <row r="2819" spans="1:2" x14ac:dyDescent="0.25">
      <c r="A2819">
        <f>_xlfn.IFNA(VLOOKUP("successful",Sheet1!F2819:L2819,7,0),"")</f>
        <v>33</v>
      </c>
      <c r="B2819" t="str">
        <f>_xlfn.IFNA(VLOOKUP("failed",Sheet1!F2819:L2819,7,0),"")</f>
        <v/>
      </c>
    </row>
    <row r="2820" spans="1:2" x14ac:dyDescent="0.25">
      <c r="A2820">
        <f>_xlfn.IFNA(VLOOKUP("successful",Sheet1!F2820:L2820,7,0),"")</f>
        <v>102</v>
      </c>
      <c r="B2820" t="str">
        <f>_xlfn.IFNA(VLOOKUP("failed",Sheet1!F2820:L2820,7,0),"")</f>
        <v/>
      </c>
    </row>
    <row r="2821" spans="1:2" x14ac:dyDescent="0.25">
      <c r="A2821">
        <f>_xlfn.IFNA(VLOOKUP("successful",Sheet1!F2821:L2821,7,0),"")</f>
        <v>104</v>
      </c>
      <c r="B2821" t="str">
        <f>_xlfn.IFNA(VLOOKUP("failed",Sheet1!F2821:L2821,7,0),"")</f>
        <v/>
      </c>
    </row>
    <row r="2822" spans="1:2" x14ac:dyDescent="0.25">
      <c r="A2822">
        <f>_xlfn.IFNA(VLOOKUP("successful",Sheet1!F2822:L2822,7,0),"")</f>
        <v>20</v>
      </c>
      <c r="B2822" t="str">
        <f>_xlfn.IFNA(VLOOKUP("failed",Sheet1!F2822:L2822,7,0),"")</f>
        <v/>
      </c>
    </row>
    <row r="2823" spans="1:2" x14ac:dyDescent="0.25">
      <c r="A2823">
        <f>_xlfn.IFNA(VLOOKUP("successful",Sheet1!F2823:L2823,7,0),"")</f>
        <v>35</v>
      </c>
      <c r="B2823" t="str">
        <f>_xlfn.IFNA(VLOOKUP("failed",Sheet1!F2823:L2823,7,0),"")</f>
        <v/>
      </c>
    </row>
    <row r="2824" spans="1:2" x14ac:dyDescent="0.25">
      <c r="A2824">
        <f>_xlfn.IFNA(VLOOKUP("successful",Sheet1!F2824:L2824,7,0),"")</f>
        <v>94</v>
      </c>
      <c r="B2824" t="str">
        <f>_xlfn.IFNA(VLOOKUP("failed",Sheet1!F2824:L2824,7,0),"")</f>
        <v/>
      </c>
    </row>
    <row r="2825" spans="1:2" x14ac:dyDescent="0.25">
      <c r="A2825">
        <f>_xlfn.IFNA(VLOOKUP("successful",Sheet1!F2825:L2825,7,0),"")</f>
        <v>14</v>
      </c>
      <c r="B2825" t="str">
        <f>_xlfn.IFNA(VLOOKUP("failed",Sheet1!F2825:L2825,7,0),"")</f>
        <v/>
      </c>
    </row>
    <row r="2826" spans="1:2" x14ac:dyDescent="0.25">
      <c r="A2826">
        <f>_xlfn.IFNA(VLOOKUP("successful",Sheet1!F2826:L2826,7,0),"")</f>
        <v>15</v>
      </c>
      <c r="B2826" t="str">
        <f>_xlfn.IFNA(VLOOKUP("failed",Sheet1!F2826:L2826,7,0),"")</f>
        <v/>
      </c>
    </row>
    <row r="2827" spans="1:2" x14ac:dyDescent="0.25">
      <c r="A2827">
        <f>_xlfn.IFNA(VLOOKUP("successful",Sheet1!F2827:L2827,7,0),"")</f>
        <v>51</v>
      </c>
      <c r="B2827" t="str">
        <f>_xlfn.IFNA(VLOOKUP("failed",Sheet1!F2827:L2827,7,0),"")</f>
        <v/>
      </c>
    </row>
    <row r="2828" spans="1:2" x14ac:dyDescent="0.25">
      <c r="A2828">
        <f>_xlfn.IFNA(VLOOKUP("successful",Sheet1!F2828:L2828,7,0),"")</f>
        <v>19</v>
      </c>
      <c r="B2828" t="str">
        <f>_xlfn.IFNA(VLOOKUP("failed",Sheet1!F2828:L2828,7,0),"")</f>
        <v/>
      </c>
    </row>
    <row r="2829" spans="1:2" x14ac:dyDescent="0.25">
      <c r="A2829">
        <f>_xlfn.IFNA(VLOOKUP("successful",Sheet1!F2829:L2829,7,0),"")</f>
        <v>23</v>
      </c>
      <c r="B2829" t="str">
        <f>_xlfn.IFNA(VLOOKUP("failed",Sheet1!F2829:L2829,7,0),"")</f>
        <v/>
      </c>
    </row>
    <row r="2830" spans="1:2" x14ac:dyDescent="0.25">
      <c r="A2830">
        <f>_xlfn.IFNA(VLOOKUP("successful",Sheet1!F2830:L2830,7,0),"")</f>
        <v>97</v>
      </c>
      <c r="B2830" t="str">
        <f>_xlfn.IFNA(VLOOKUP("failed",Sheet1!F2830:L2830,7,0),"")</f>
        <v/>
      </c>
    </row>
    <row r="2831" spans="1:2" x14ac:dyDescent="0.25">
      <c r="A2831">
        <f>_xlfn.IFNA(VLOOKUP("successful",Sheet1!F2831:L2831,7,0),"")</f>
        <v>76</v>
      </c>
      <c r="B2831" t="str">
        <f>_xlfn.IFNA(VLOOKUP("failed",Sheet1!F2831:L2831,7,0),"")</f>
        <v/>
      </c>
    </row>
    <row r="2832" spans="1:2" x14ac:dyDescent="0.25">
      <c r="A2832">
        <f>_xlfn.IFNA(VLOOKUP("successful",Sheet1!F2832:L2832,7,0),"")</f>
        <v>11</v>
      </c>
      <c r="B2832" t="str">
        <f>_xlfn.IFNA(VLOOKUP("failed",Sheet1!F2832:L2832,7,0),"")</f>
        <v/>
      </c>
    </row>
    <row r="2833" spans="1:2" x14ac:dyDescent="0.25">
      <c r="A2833">
        <f>_xlfn.IFNA(VLOOKUP("successful",Sheet1!F2833:L2833,7,0),"")</f>
        <v>52</v>
      </c>
      <c r="B2833" t="str">
        <f>_xlfn.IFNA(VLOOKUP("failed",Sheet1!F2833:L2833,7,0),"")</f>
        <v/>
      </c>
    </row>
    <row r="2834" spans="1:2" x14ac:dyDescent="0.25">
      <c r="A2834">
        <f>_xlfn.IFNA(VLOOKUP("successful",Sheet1!F2834:L2834,7,0),"")</f>
        <v>95</v>
      </c>
      <c r="B2834" t="str">
        <f>_xlfn.IFNA(VLOOKUP("failed",Sheet1!F2834:L2834,7,0),"")</f>
        <v/>
      </c>
    </row>
    <row r="2835" spans="1:2" x14ac:dyDescent="0.25">
      <c r="A2835">
        <f>_xlfn.IFNA(VLOOKUP("successful",Sheet1!F2835:L2835,7,0),"")</f>
        <v>35</v>
      </c>
      <c r="B2835" t="str">
        <f>_xlfn.IFNA(VLOOKUP("failed",Sheet1!F2835:L2835,7,0),"")</f>
        <v/>
      </c>
    </row>
    <row r="2836" spans="1:2" x14ac:dyDescent="0.25">
      <c r="A2836">
        <f>_xlfn.IFNA(VLOOKUP("successful",Sheet1!F2836:L2836,7,0),"")</f>
        <v>21</v>
      </c>
      <c r="B2836" t="str">
        <f>_xlfn.IFNA(VLOOKUP("failed",Sheet1!F2836:L2836,7,0),"")</f>
        <v/>
      </c>
    </row>
    <row r="2837" spans="1:2" x14ac:dyDescent="0.25">
      <c r="A2837">
        <f>_xlfn.IFNA(VLOOKUP("successful",Sheet1!F2837:L2837,7,0),"")</f>
        <v>93</v>
      </c>
      <c r="B2837" t="str">
        <f>_xlfn.IFNA(VLOOKUP("failed",Sheet1!F2837:L2837,7,0),"")</f>
        <v/>
      </c>
    </row>
    <row r="2838" spans="1:2" x14ac:dyDescent="0.25">
      <c r="A2838">
        <f>_xlfn.IFNA(VLOOKUP("successful",Sheet1!F2838:L2838,7,0),"")</f>
        <v>11</v>
      </c>
      <c r="B2838" t="str">
        <f>_xlfn.IFNA(VLOOKUP("failed",Sheet1!F2838:L2838,7,0),"")</f>
        <v/>
      </c>
    </row>
    <row r="2839" spans="1:2" x14ac:dyDescent="0.25">
      <c r="A2839">
        <f>_xlfn.IFNA(VLOOKUP("successful",Sheet1!F2839:L2839,7,0),"")</f>
        <v>21</v>
      </c>
      <c r="B2839" t="str">
        <f>_xlfn.IFNA(VLOOKUP("failed",Sheet1!F2839:L2839,7,0),"")</f>
        <v/>
      </c>
    </row>
    <row r="2840" spans="1:2" x14ac:dyDescent="0.25">
      <c r="A2840">
        <f>_xlfn.IFNA(VLOOKUP("successful",Sheet1!F2840:L2840,7,0),"")</f>
        <v>54</v>
      </c>
      <c r="B2840" t="str">
        <f>_xlfn.IFNA(VLOOKUP("failed",Sheet1!F2840:L2840,7,0),"")</f>
        <v/>
      </c>
    </row>
    <row r="2841" spans="1:2" x14ac:dyDescent="0.25">
      <c r="A2841">
        <f>_xlfn.IFNA(VLOOKUP("successful",Sheet1!F2841:L2841,7,0),"")</f>
        <v>31</v>
      </c>
      <c r="B2841" t="str">
        <f>_xlfn.IFNA(VLOOKUP("failed",Sheet1!F2841:L2841,7,0),"")</f>
        <v/>
      </c>
    </row>
    <row r="2842" spans="1:2" x14ac:dyDescent="0.25">
      <c r="A2842">
        <f>_xlfn.IFNA(VLOOKUP("successful",Sheet1!F2842:L2842,7,0),"")</f>
        <v>132</v>
      </c>
      <c r="B2842" t="str">
        <f>_xlfn.IFNA(VLOOKUP("failed",Sheet1!F2842:L2842,7,0),"")</f>
        <v/>
      </c>
    </row>
    <row r="2843" spans="1:2" x14ac:dyDescent="0.25">
      <c r="A2843" t="str">
        <f>_xlfn.IFNA(VLOOKUP("successful",Sheet1!F2843:L2843,7,0),"")</f>
        <v/>
      </c>
      <c r="B2843">
        <f>_xlfn.IFNA(VLOOKUP("failed",Sheet1!F2843:L2843,7,0),"")</f>
        <v>1</v>
      </c>
    </row>
    <row r="2844" spans="1:2" x14ac:dyDescent="0.25">
      <c r="A2844" t="str">
        <f>_xlfn.IFNA(VLOOKUP("successful",Sheet1!F2844:L2844,7,0),"")</f>
        <v/>
      </c>
      <c r="B2844">
        <f>_xlfn.IFNA(VLOOKUP("failed",Sheet1!F2844:L2844,7,0),"")</f>
        <v>0</v>
      </c>
    </row>
    <row r="2845" spans="1:2" x14ac:dyDescent="0.25">
      <c r="A2845" t="str">
        <f>_xlfn.IFNA(VLOOKUP("successful",Sheet1!F2845:L2845,7,0),"")</f>
        <v/>
      </c>
      <c r="B2845">
        <f>_xlfn.IFNA(VLOOKUP("failed",Sheet1!F2845:L2845,7,0),"")</f>
        <v>0</v>
      </c>
    </row>
    <row r="2846" spans="1:2" x14ac:dyDescent="0.25">
      <c r="A2846" t="str">
        <f>_xlfn.IFNA(VLOOKUP("successful",Sheet1!F2846:L2846,7,0),"")</f>
        <v/>
      </c>
      <c r="B2846">
        <f>_xlfn.IFNA(VLOOKUP("failed",Sheet1!F2846:L2846,7,0),"")</f>
        <v>1</v>
      </c>
    </row>
    <row r="2847" spans="1:2" x14ac:dyDescent="0.25">
      <c r="A2847" t="str">
        <f>_xlfn.IFNA(VLOOKUP("successful",Sheet1!F2847:L2847,7,0),"")</f>
        <v/>
      </c>
      <c r="B2847">
        <f>_xlfn.IFNA(VLOOKUP("failed",Sheet1!F2847:L2847,7,0),"")</f>
        <v>39</v>
      </c>
    </row>
    <row r="2848" spans="1:2" x14ac:dyDescent="0.25">
      <c r="A2848" t="str">
        <f>_xlfn.IFNA(VLOOKUP("successful",Sheet1!F2848:L2848,7,0),"")</f>
        <v/>
      </c>
      <c r="B2848">
        <f>_xlfn.IFNA(VLOOKUP("failed",Sheet1!F2848:L2848,7,0),"")</f>
        <v>0</v>
      </c>
    </row>
    <row r="2849" spans="1:2" x14ac:dyDescent="0.25">
      <c r="A2849" t="str">
        <f>_xlfn.IFNA(VLOOKUP("successful",Sheet1!F2849:L2849,7,0),"")</f>
        <v/>
      </c>
      <c r="B2849">
        <f>_xlfn.IFNA(VLOOKUP("failed",Sheet1!F2849:L2849,7,0),"")</f>
        <v>0</v>
      </c>
    </row>
    <row r="2850" spans="1:2" x14ac:dyDescent="0.25">
      <c r="A2850" t="str">
        <f>_xlfn.IFNA(VLOOKUP("successful",Sheet1!F2850:L2850,7,0),"")</f>
        <v/>
      </c>
      <c r="B2850">
        <f>_xlfn.IFNA(VLOOKUP("failed",Sheet1!F2850:L2850,7,0),"")</f>
        <v>3</v>
      </c>
    </row>
    <row r="2851" spans="1:2" x14ac:dyDescent="0.25">
      <c r="A2851" t="str">
        <f>_xlfn.IFNA(VLOOKUP("successful",Sheet1!F2851:L2851,7,0),"")</f>
        <v/>
      </c>
      <c r="B2851">
        <f>_xlfn.IFNA(VLOOKUP("failed",Sheet1!F2851:L2851,7,0),"")</f>
        <v>1</v>
      </c>
    </row>
    <row r="2852" spans="1:2" x14ac:dyDescent="0.25">
      <c r="A2852" t="str">
        <f>_xlfn.IFNA(VLOOKUP("successful",Sheet1!F2852:L2852,7,0),"")</f>
        <v/>
      </c>
      <c r="B2852">
        <f>_xlfn.IFNA(VLOOKUP("failed",Sheet1!F2852:L2852,7,0),"")</f>
        <v>13</v>
      </c>
    </row>
    <row r="2853" spans="1:2" x14ac:dyDescent="0.25">
      <c r="A2853" t="str">
        <f>_xlfn.IFNA(VLOOKUP("successful",Sheet1!F2853:L2853,7,0),"")</f>
        <v/>
      </c>
      <c r="B2853">
        <f>_xlfn.IFNA(VLOOKUP("failed",Sheet1!F2853:L2853,7,0),"")</f>
        <v>0</v>
      </c>
    </row>
    <row r="2854" spans="1:2" x14ac:dyDescent="0.25">
      <c r="A2854" t="str">
        <f>_xlfn.IFNA(VLOOKUP("successful",Sheet1!F2854:L2854,7,0),"")</f>
        <v/>
      </c>
      <c r="B2854">
        <f>_xlfn.IFNA(VLOOKUP("failed",Sheet1!F2854:L2854,7,0),"")</f>
        <v>6</v>
      </c>
    </row>
    <row r="2855" spans="1:2" x14ac:dyDescent="0.25">
      <c r="A2855" t="str">
        <f>_xlfn.IFNA(VLOOKUP("successful",Sheet1!F2855:L2855,7,0),"")</f>
        <v/>
      </c>
      <c r="B2855">
        <f>_xlfn.IFNA(VLOOKUP("failed",Sheet1!F2855:L2855,7,0),"")</f>
        <v>0</v>
      </c>
    </row>
    <row r="2856" spans="1:2" x14ac:dyDescent="0.25">
      <c r="A2856" t="str">
        <f>_xlfn.IFNA(VLOOKUP("successful",Sheet1!F2856:L2856,7,0),"")</f>
        <v/>
      </c>
      <c r="B2856">
        <f>_xlfn.IFNA(VLOOKUP("failed",Sheet1!F2856:L2856,7,0),"")</f>
        <v>14</v>
      </c>
    </row>
    <row r="2857" spans="1:2" x14ac:dyDescent="0.25">
      <c r="A2857" t="str">
        <f>_xlfn.IFNA(VLOOKUP("successful",Sheet1!F2857:L2857,7,0),"")</f>
        <v/>
      </c>
      <c r="B2857">
        <f>_xlfn.IFNA(VLOOKUP("failed",Sheet1!F2857:L2857,7,0),"")</f>
        <v>5</v>
      </c>
    </row>
    <row r="2858" spans="1:2" x14ac:dyDescent="0.25">
      <c r="A2858" t="str">
        <f>_xlfn.IFNA(VLOOKUP("successful",Sheet1!F2858:L2858,7,0),"")</f>
        <v/>
      </c>
      <c r="B2858">
        <f>_xlfn.IFNA(VLOOKUP("failed",Sheet1!F2858:L2858,7,0),"")</f>
        <v>6</v>
      </c>
    </row>
    <row r="2859" spans="1:2" x14ac:dyDescent="0.25">
      <c r="A2859" t="str">
        <f>_xlfn.IFNA(VLOOKUP("successful",Sheet1!F2859:L2859,7,0),"")</f>
        <v/>
      </c>
      <c r="B2859">
        <f>_xlfn.IFNA(VLOOKUP("failed",Sheet1!F2859:L2859,7,0),"")</f>
        <v>15</v>
      </c>
    </row>
    <row r="2860" spans="1:2" x14ac:dyDescent="0.25">
      <c r="A2860" t="str">
        <f>_xlfn.IFNA(VLOOKUP("successful",Sheet1!F2860:L2860,7,0),"")</f>
        <v/>
      </c>
      <c r="B2860">
        <f>_xlfn.IFNA(VLOOKUP("failed",Sheet1!F2860:L2860,7,0),"")</f>
        <v>0</v>
      </c>
    </row>
    <row r="2861" spans="1:2" x14ac:dyDescent="0.25">
      <c r="A2861" t="str">
        <f>_xlfn.IFNA(VLOOKUP("successful",Sheet1!F2861:L2861,7,0),"")</f>
        <v/>
      </c>
      <c r="B2861">
        <f>_xlfn.IFNA(VLOOKUP("failed",Sheet1!F2861:L2861,7,0),"")</f>
        <v>1</v>
      </c>
    </row>
    <row r="2862" spans="1:2" x14ac:dyDescent="0.25">
      <c r="A2862" t="str">
        <f>_xlfn.IFNA(VLOOKUP("successful",Sheet1!F2862:L2862,7,0),"")</f>
        <v/>
      </c>
      <c r="B2862">
        <f>_xlfn.IFNA(VLOOKUP("failed",Sheet1!F2862:L2862,7,0),"")</f>
        <v>9</v>
      </c>
    </row>
    <row r="2863" spans="1:2" x14ac:dyDescent="0.25">
      <c r="A2863" t="str">
        <f>_xlfn.IFNA(VLOOKUP("successful",Sheet1!F2863:L2863,7,0),"")</f>
        <v/>
      </c>
      <c r="B2863">
        <f>_xlfn.IFNA(VLOOKUP("failed",Sheet1!F2863:L2863,7,0),"")</f>
        <v>3</v>
      </c>
    </row>
    <row r="2864" spans="1:2" x14ac:dyDescent="0.25">
      <c r="A2864" t="str">
        <f>_xlfn.IFNA(VLOOKUP("successful",Sheet1!F2864:L2864,7,0),"")</f>
        <v/>
      </c>
      <c r="B2864">
        <f>_xlfn.IFNA(VLOOKUP("failed",Sheet1!F2864:L2864,7,0),"")</f>
        <v>3</v>
      </c>
    </row>
    <row r="2865" spans="1:2" x14ac:dyDescent="0.25">
      <c r="A2865" t="str">
        <f>_xlfn.IFNA(VLOOKUP("successful",Sheet1!F2865:L2865,7,0),"")</f>
        <v/>
      </c>
      <c r="B2865">
        <f>_xlfn.IFNA(VLOOKUP("failed",Sheet1!F2865:L2865,7,0),"")</f>
        <v>1</v>
      </c>
    </row>
    <row r="2866" spans="1:2" x14ac:dyDescent="0.25">
      <c r="A2866" t="str">
        <f>_xlfn.IFNA(VLOOKUP("successful",Sheet1!F2866:L2866,7,0),"")</f>
        <v/>
      </c>
      <c r="B2866">
        <f>_xlfn.IFNA(VLOOKUP("failed",Sheet1!F2866:L2866,7,0),"")</f>
        <v>3</v>
      </c>
    </row>
    <row r="2867" spans="1:2" x14ac:dyDescent="0.25">
      <c r="A2867" t="str">
        <f>_xlfn.IFNA(VLOOKUP("successful",Sheet1!F2867:L2867,7,0),"")</f>
        <v/>
      </c>
      <c r="B2867">
        <f>_xlfn.IFNA(VLOOKUP("failed",Sheet1!F2867:L2867,7,0),"")</f>
        <v>0</v>
      </c>
    </row>
    <row r="2868" spans="1:2" x14ac:dyDescent="0.25">
      <c r="A2868" t="str">
        <f>_xlfn.IFNA(VLOOKUP("successful",Sheet1!F2868:L2868,7,0),"")</f>
        <v/>
      </c>
      <c r="B2868">
        <f>_xlfn.IFNA(VLOOKUP("failed",Sheet1!F2868:L2868,7,0),"")</f>
        <v>2</v>
      </c>
    </row>
    <row r="2869" spans="1:2" x14ac:dyDescent="0.25">
      <c r="A2869" t="str">
        <f>_xlfn.IFNA(VLOOKUP("successful",Sheet1!F2869:L2869,7,0),"")</f>
        <v/>
      </c>
      <c r="B2869">
        <f>_xlfn.IFNA(VLOOKUP("failed",Sheet1!F2869:L2869,7,0),"")</f>
        <v>10</v>
      </c>
    </row>
    <row r="2870" spans="1:2" x14ac:dyDescent="0.25">
      <c r="A2870" t="str">
        <f>_xlfn.IFNA(VLOOKUP("successful",Sheet1!F2870:L2870,7,0),"")</f>
        <v/>
      </c>
      <c r="B2870">
        <f>_xlfn.IFNA(VLOOKUP("failed",Sheet1!F2870:L2870,7,0),"")</f>
        <v>60</v>
      </c>
    </row>
    <row r="2871" spans="1:2" x14ac:dyDescent="0.25">
      <c r="A2871" t="str">
        <f>_xlfn.IFNA(VLOOKUP("successful",Sheet1!F2871:L2871,7,0),"")</f>
        <v/>
      </c>
      <c r="B2871">
        <f>_xlfn.IFNA(VLOOKUP("failed",Sheet1!F2871:L2871,7,0),"")</f>
        <v>5</v>
      </c>
    </row>
    <row r="2872" spans="1:2" x14ac:dyDescent="0.25">
      <c r="A2872" t="str">
        <f>_xlfn.IFNA(VLOOKUP("successful",Sheet1!F2872:L2872,7,0),"")</f>
        <v/>
      </c>
      <c r="B2872">
        <f>_xlfn.IFNA(VLOOKUP("failed",Sheet1!F2872:L2872,7,0),"")</f>
        <v>9</v>
      </c>
    </row>
    <row r="2873" spans="1:2" x14ac:dyDescent="0.25">
      <c r="A2873" t="str">
        <f>_xlfn.IFNA(VLOOKUP("successful",Sheet1!F2873:L2873,7,0),"")</f>
        <v/>
      </c>
      <c r="B2873">
        <f>_xlfn.IFNA(VLOOKUP("failed",Sheet1!F2873:L2873,7,0),"")</f>
        <v>13</v>
      </c>
    </row>
    <row r="2874" spans="1:2" x14ac:dyDescent="0.25">
      <c r="A2874" t="str">
        <f>_xlfn.IFNA(VLOOKUP("successful",Sheet1!F2874:L2874,7,0),"")</f>
        <v/>
      </c>
      <c r="B2874">
        <f>_xlfn.IFNA(VLOOKUP("failed",Sheet1!F2874:L2874,7,0),"")</f>
        <v>0</v>
      </c>
    </row>
    <row r="2875" spans="1:2" x14ac:dyDescent="0.25">
      <c r="A2875" t="str">
        <f>_xlfn.IFNA(VLOOKUP("successful",Sheet1!F2875:L2875,7,0),"")</f>
        <v/>
      </c>
      <c r="B2875">
        <f>_xlfn.IFNA(VLOOKUP("failed",Sheet1!F2875:L2875,7,0),"")</f>
        <v>8</v>
      </c>
    </row>
    <row r="2876" spans="1:2" x14ac:dyDescent="0.25">
      <c r="A2876" t="str">
        <f>_xlfn.IFNA(VLOOKUP("successful",Sheet1!F2876:L2876,7,0),"")</f>
        <v/>
      </c>
      <c r="B2876">
        <f>_xlfn.IFNA(VLOOKUP("failed",Sheet1!F2876:L2876,7,0),"")</f>
        <v>3</v>
      </c>
    </row>
    <row r="2877" spans="1:2" x14ac:dyDescent="0.25">
      <c r="A2877" t="str">
        <f>_xlfn.IFNA(VLOOKUP("successful",Sheet1!F2877:L2877,7,0),"")</f>
        <v/>
      </c>
      <c r="B2877">
        <f>_xlfn.IFNA(VLOOKUP("failed",Sheet1!F2877:L2877,7,0),"")</f>
        <v>3</v>
      </c>
    </row>
    <row r="2878" spans="1:2" x14ac:dyDescent="0.25">
      <c r="A2878" t="str">
        <f>_xlfn.IFNA(VLOOKUP("successful",Sheet1!F2878:L2878,7,0),"")</f>
        <v/>
      </c>
      <c r="B2878">
        <f>_xlfn.IFNA(VLOOKUP("failed",Sheet1!F2878:L2878,7,0),"")</f>
        <v>0</v>
      </c>
    </row>
    <row r="2879" spans="1:2" x14ac:dyDescent="0.25">
      <c r="A2879" t="str">
        <f>_xlfn.IFNA(VLOOKUP("successful",Sheet1!F2879:L2879,7,0),"")</f>
        <v/>
      </c>
      <c r="B2879">
        <f>_xlfn.IFNA(VLOOKUP("failed",Sheet1!F2879:L2879,7,0),"")</f>
        <v>6</v>
      </c>
    </row>
    <row r="2880" spans="1:2" x14ac:dyDescent="0.25">
      <c r="A2880" t="str">
        <f>_xlfn.IFNA(VLOOKUP("successful",Sheet1!F2880:L2880,7,0),"")</f>
        <v/>
      </c>
      <c r="B2880">
        <f>_xlfn.IFNA(VLOOKUP("failed",Sheet1!F2880:L2880,7,0),"")</f>
        <v>4</v>
      </c>
    </row>
    <row r="2881" spans="1:2" x14ac:dyDescent="0.25">
      <c r="A2881" t="str">
        <f>_xlfn.IFNA(VLOOKUP("successful",Sheet1!F2881:L2881,7,0),"")</f>
        <v/>
      </c>
      <c r="B2881">
        <f>_xlfn.IFNA(VLOOKUP("failed",Sheet1!F2881:L2881,7,0),"")</f>
        <v>1</v>
      </c>
    </row>
    <row r="2882" spans="1:2" x14ac:dyDescent="0.25">
      <c r="A2882" t="str">
        <f>_xlfn.IFNA(VLOOKUP("successful",Sheet1!F2882:L2882,7,0),"")</f>
        <v/>
      </c>
      <c r="B2882">
        <f>_xlfn.IFNA(VLOOKUP("failed",Sheet1!F2882:L2882,7,0),"")</f>
        <v>29</v>
      </c>
    </row>
    <row r="2883" spans="1:2" x14ac:dyDescent="0.25">
      <c r="A2883" t="str">
        <f>_xlfn.IFNA(VLOOKUP("successful",Sheet1!F2883:L2883,7,0),"")</f>
        <v/>
      </c>
      <c r="B2883">
        <f>_xlfn.IFNA(VLOOKUP("failed",Sheet1!F2883:L2883,7,0),"")</f>
        <v>0</v>
      </c>
    </row>
    <row r="2884" spans="1:2" x14ac:dyDescent="0.25">
      <c r="A2884" t="str">
        <f>_xlfn.IFNA(VLOOKUP("successful",Sheet1!F2884:L2884,7,0),"")</f>
        <v/>
      </c>
      <c r="B2884">
        <f>_xlfn.IFNA(VLOOKUP("failed",Sheet1!F2884:L2884,7,0),"")</f>
        <v>4</v>
      </c>
    </row>
    <row r="2885" spans="1:2" x14ac:dyDescent="0.25">
      <c r="A2885" t="str">
        <f>_xlfn.IFNA(VLOOKUP("successful",Sheet1!F2885:L2885,7,0),"")</f>
        <v/>
      </c>
      <c r="B2885">
        <f>_xlfn.IFNA(VLOOKUP("failed",Sheet1!F2885:L2885,7,0),"")</f>
        <v>5</v>
      </c>
    </row>
    <row r="2886" spans="1:2" x14ac:dyDescent="0.25">
      <c r="A2886" t="str">
        <f>_xlfn.IFNA(VLOOKUP("successful",Sheet1!F2886:L2886,7,0),"")</f>
        <v/>
      </c>
      <c r="B2886">
        <f>_xlfn.IFNA(VLOOKUP("failed",Sheet1!F2886:L2886,7,0),"")</f>
        <v>4</v>
      </c>
    </row>
    <row r="2887" spans="1:2" x14ac:dyDescent="0.25">
      <c r="A2887" t="str">
        <f>_xlfn.IFNA(VLOOKUP("successful",Sheet1!F2887:L2887,7,0),"")</f>
        <v/>
      </c>
      <c r="B2887">
        <f>_xlfn.IFNA(VLOOKUP("failed",Sheet1!F2887:L2887,7,0),"")</f>
        <v>5</v>
      </c>
    </row>
    <row r="2888" spans="1:2" x14ac:dyDescent="0.25">
      <c r="A2888" t="str">
        <f>_xlfn.IFNA(VLOOKUP("successful",Sheet1!F2888:L2888,7,0),"")</f>
        <v/>
      </c>
      <c r="B2888">
        <f>_xlfn.IFNA(VLOOKUP("failed",Sheet1!F2888:L2888,7,0),"")</f>
        <v>1</v>
      </c>
    </row>
    <row r="2889" spans="1:2" x14ac:dyDescent="0.25">
      <c r="A2889" t="str">
        <f>_xlfn.IFNA(VLOOKUP("successful",Sheet1!F2889:L2889,7,0),"")</f>
        <v/>
      </c>
      <c r="B2889">
        <f>_xlfn.IFNA(VLOOKUP("failed",Sheet1!F2889:L2889,7,0),"")</f>
        <v>1</v>
      </c>
    </row>
    <row r="2890" spans="1:2" x14ac:dyDescent="0.25">
      <c r="A2890" t="str">
        <f>_xlfn.IFNA(VLOOKUP("successful",Sheet1!F2890:L2890,7,0),"")</f>
        <v/>
      </c>
      <c r="B2890">
        <f>_xlfn.IFNA(VLOOKUP("failed",Sheet1!F2890:L2890,7,0),"")</f>
        <v>0</v>
      </c>
    </row>
    <row r="2891" spans="1:2" x14ac:dyDescent="0.25">
      <c r="A2891" t="str">
        <f>_xlfn.IFNA(VLOOKUP("successful",Sheet1!F2891:L2891,7,0),"")</f>
        <v/>
      </c>
      <c r="B2891">
        <f>_xlfn.IFNA(VLOOKUP("failed",Sheet1!F2891:L2891,7,0),"")</f>
        <v>14</v>
      </c>
    </row>
    <row r="2892" spans="1:2" x14ac:dyDescent="0.25">
      <c r="A2892" t="str">
        <f>_xlfn.IFNA(VLOOKUP("successful",Sheet1!F2892:L2892,7,0),"")</f>
        <v/>
      </c>
      <c r="B2892">
        <f>_xlfn.IFNA(VLOOKUP("failed",Sheet1!F2892:L2892,7,0),"")</f>
        <v>3</v>
      </c>
    </row>
    <row r="2893" spans="1:2" x14ac:dyDescent="0.25">
      <c r="A2893" t="str">
        <f>_xlfn.IFNA(VLOOKUP("successful",Sheet1!F2893:L2893,7,0),"")</f>
        <v/>
      </c>
      <c r="B2893">
        <f>_xlfn.IFNA(VLOOKUP("failed",Sheet1!F2893:L2893,7,0),"")</f>
        <v>10</v>
      </c>
    </row>
    <row r="2894" spans="1:2" x14ac:dyDescent="0.25">
      <c r="A2894" t="str">
        <f>_xlfn.IFNA(VLOOKUP("successful",Sheet1!F2894:L2894,7,0),"")</f>
        <v/>
      </c>
      <c r="B2894">
        <f>_xlfn.IFNA(VLOOKUP("failed",Sheet1!F2894:L2894,7,0),"")</f>
        <v>17</v>
      </c>
    </row>
    <row r="2895" spans="1:2" x14ac:dyDescent="0.25">
      <c r="A2895" t="str">
        <f>_xlfn.IFNA(VLOOKUP("successful",Sheet1!F2895:L2895,7,0),"")</f>
        <v/>
      </c>
      <c r="B2895">
        <f>_xlfn.IFNA(VLOOKUP("failed",Sheet1!F2895:L2895,7,0),"")</f>
        <v>2</v>
      </c>
    </row>
    <row r="2896" spans="1:2" x14ac:dyDescent="0.25">
      <c r="A2896" t="str">
        <f>_xlfn.IFNA(VLOOKUP("successful",Sheet1!F2896:L2896,7,0),"")</f>
        <v/>
      </c>
      <c r="B2896">
        <f>_xlfn.IFNA(VLOOKUP("failed",Sheet1!F2896:L2896,7,0),"")</f>
        <v>0</v>
      </c>
    </row>
    <row r="2897" spans="1:2" x14ac:dyDescent="0.25">
      <c r="A2897" t="str">
        <f>_xlfn.IFNA(VLOOKUP("successful",Sheet1!F2897:L2897,7,0),"")</f>
        <v/>
      </c>
      <c r="B2897">
        <f>_xlfn.IFNA(VLOOKUP("failed",Sheet1!F2897:L2897,7,0),"")</f>
        <v>4</v>
      </c>
    </row>
    <row r="2898" spans="1:2" x14ac:dyDescent="0.25">
      <c r="A2898" t="str">
        <f>_xlfn.IFNA(VLOOKUP("successful",Sheet1!F2898:L2898,7,0),"")</f>
        <v/>
      </c>
      <c r="B2898">
        <f>_xlfn.IFNA(VLOOKUP("failed",Sheet1!F2898:L2898,7,0),"")</f>
        <v>12</v>
      </c>
    </row>
    <row r="2899" spans="1:2" x14ac:dyDescent="0.25">
      <c r="A2899" t="str">
        <f>_xlfn.IFNA(VLOOKUP("successful",Sheet1!F2899:L2899,7,0),"")</f>
        <v/>
      </c>
      <c r="B2899">
        <f>_xlfn.IFNA(VLOOKUP("failed",Sheet1!F2899:L2899,7,0),"")</f>
        <v>3</v>
      </c>
    </row>
    <row r="2900" spans="1:2" x14ac:dyDescent="0.25">
      <c r="A2900" t="str">
        <f>_xlfn.IFNA(VLOOKUP("successful",Sheet1!F2900:L2900,7,0),"")</f>
        <v/>
      </c>
      <c r="B2900">
        <f>_xlfn.IFNA(VLOOKUP("failed",Sheet1!F2900:L2900,7,0),"")</f>
        <v>12</v>
      </c>
    </row>
    <row r="2901" spans="1:2" x14ac:dyDescent="0.25">
      <c r="A2901" t="str">
        <f>_xlfn.IFNA(VLOOKUP("successful",Sheet1!F2901:L2901,7,0),"")</f>
        <v/>
      </c>
      <c r="B2901">
        <f>_xlfn.IFNA(VLOOKUP("failed",Sheet1!F2901:L2901,7,0),"")</f>
        <v>0</v>
      </c>
    </row>
    <row r="2902" spans="1:2" x14ac:dyDescent="0.25">
      <c r="A2902" t="str">
        <f>_xlfn.IFNA(VLOOKUP("successful",Sheet1!F2902:L2902,7,0),"")</f>
        <v/>
      </c>
      <c r="B2902">
        <f>_xlfn.IFNA(VLOOKUP("failed",Sheet1!F2902:L2902,7,0),"")</f>
        <v>7</v>
      </c>
    </row>
    <row r="2903" spans="1:2" x14ac:dyDescent="0.25">
      <c r="A2903" t="str">
        <f>_xlfn.IFNA(VLOOKUP("successful",Sheet1!F2903:L2903,7,0),"")</f>
        <v/>
      </c>
      <c r="B2903">
        <f>_xlfn.IFNA(VLOOKUP("failed",Sheet1!F2903:L2903,7,0),"")</f>
        <v>2</v>
      </c>
    </row>
    <row r="2904" spans="1:2" x14ac:dyDescent="0.25">
      <c r="A2904" t="str">
        <f>_xlfn.IFNA(VLOOKUP("successful",Sheet1!F2904:L2904,7,0),"")</f>
        <v/>
      </c>
      <c r="B2904">
        <f>_xlfn.IFNA(VLOOKUP("failed",Sheet1!F2904:L2904,7,0),"")</f>
        <v>1</v>
      </c>
    </row>
    <row r="2905" spans="1:2" x14ac:dyDescent="0.25">
      <c r="A2905" t="str">
        <f>_xlfn.IFNA(VLOOKUP("successful",Sheet1!F2905:L2905,7,0),"")</f>
        <v/>
      </c>
      <c r="B2905">
        <f>_xlfn.IFNA(VLOOKUP("failed",Sheet1!F2905:L2905,7,0),"")</f>
        <v>4</v>
      </c>
    </row>
    <row r="2906" spans="1:2" x14ac:dyDescent="0.25">
      <c r="A2906" t="str">
        <f>_xlfn.IFNA(VLOOKUP("successful",Sheet1!F2906:L2906,7,0),"")</f>
        <v/>
      </c>
      <c r="B2906">
        <f>_xlfn.IFNA(VLOOKUP("failed",Sheet1!F2906:L2906,7,0),"")</f>
        <v>4</v>
      </c>
    </row>
    <row r="2907" spans="1:2" x14ac:dyDescent="0.25">
      <c r="A2907" t="str">
        <f>_xlfn.IFNA(VLOOKUP("successful",Sheet1!F2907:L2907,7,0),"")</f>
        <v/>
      </c>
      <c r="B2907">
        <f>_xlfn.IFNA(VLOOKUP("failed",Sheet1!F2907:L2907,7,0),"")</f>
        <v>17</v>
      </c>
    </row>
    <row r="2908" spans="1:2" x14ac:dyDescent="0.25">
      <c r="A2908" t="str">
        <f>_xlfn.IFNA(VLOOKUP("successful",Sheet1!F2908:L2908,7,0),"")</f>
        <v/>
      </c>
      <c r="B2908">
        <f>_xlfn.IFNA(VLOOKUP("failed",Sheet1!F2908:L2908,7,0),"")</f>
        <v>7</v>
      </c>
    </row>
    <row r="2909" spans="1:2" x14ac:dyDescent="0.25">
      <c r="A2909" t="str">
        <f>_xlfn.IFNA(VLOOKUP("successful",Sheet1!F2909:L2909,7,0),"")</f>
        <v/>
      </c>
      <c r="B2909">
        <f>_xlfn.IFNA(VLOOKUP("failed",Sheet1!F2909:L2909,7,0),"")</f>
        <v>2</v>
      </c>
    </row>
    <row r="2910" spans="1:2" x14ac:dyDescent="0.25">
      <c r="A2910" t="str">
        <f>_xlfn.IFNA(VLOOKUP("successful",Sheet1!F2910:L2910,7,0),"")</f>
        <v/>
      </c>
      <c r="B2910">
        <f>_xlfn.IFNA(VLOOKUP("failed",Sheet1!F2910:L2910,7,0),"")</f>
        <v>5</v>
      </c>
    </row>
    <row r="2911" spans="1:2" x14ac:dyDescent="0.25">
      <c r="A2911" t="str">
        <f>_xlfn.IFNA(VLOOKUP("successful",Sheet1!F2911:L2911,7,0),"")</f>
        <v/>
      </c>
      <c r="B2911">
        <f>_xlfn.IFNA(VLOOKUP("failed",Sheet1!F2911:L2911,7,0),"")</f>
        <v>1</v>
      </c>
    </row>
    <row r="2912" spans="1:2" x14ac:dyDescent="0.25">
      <c r="A2912" t="str">
        <f>_xlfn.IFNA(VLOOKUP("successful",Sheet1!F2912:L2912,7,0),"")</f>
        <v/>
      </c>
      <c r="B2912">
        <f>_xlfn.IFNA(VLOOKUP("failed",Sheet1!F2912:L2912,7,0),"")</f>
        <v>1</v>
      </c>
    </row>
    <row r="2913" spans="1:2" x14ac:dyDescent="0.25">
      <c r="A2913" t="str">
        <f>_xlfn.IFNA(VLOOKUP("successful",Sheet1!F2913:L2913,7,0),"")</f>
        <v/>
      </c>
      <c r="B2913">
        <f>_xlfn.IFNA(VLOOKUP("failed",Sheet1!F2913:L2913,7,0),"")</f>
        <v>14</v>
      </c>
    </row>
    <row r="2914" spans="1:2" x14ac:dyDescent="0.25">
      <c r="A2914" t="str">
        <f>_xlfn.IFNA(VLOOKUP("successful",Sheet1!F2914:L2914,7,0),"")</f>
        <v/>
      </c>
      <c r="B2914">
        <f>_xlfn.IFNA(VLOOKUP("failed",Sheet1!F2914:L2914,7,0),"")</f>
        <v>26</v>
      </c>
    </row>
    <row r="2915" spans="1:2" x14ac:dyDescent="0.25">
      <c r="A2915" t="str">
        <f>_xlfn.IFNA(VLOOKUP("successful",Sheet1!F2915:L2915,7,0),"")</f>
        <v/>
      </c>
      <c r="B2915">
        <f>_xlfn.IFNA(VLOOKUP("failed",Sheet1!F2915:L2915,7,0),"")</f>
        <v>2</v>
      </c>
    </row>
    <row r="2916" spans="1:2" x14ac:dyDescent="0.25">
      <c r="A2916" t="str">
        <f>_xlfn.IFNA(VLOOKUP("successful",Sheet1!F2916:L2916,7,0),"")</f>
        <v/>
      </c>
      <c r="B2916">
        <f>_xlfn.IFNA(VLOOKUP("failed",Sheet1!F2916:L2916,7,0),"")</f>
        <v>1</v>
      </c>
    </row>
    <row r="2917" spans="1:2" x14ac:dyDescent="0.25">
      <c r="A2917" t="str">
        <f>_xlfn.IFNA(VLOOKUP("successful",Sheet1!F2917:L2917,7,0),"")</f>
        <v/>
      </c>
      <c r="B2917">
        <f>_xlfn.IFNA(VLOOKUP("failed",Sheet1!F2917:L2917,7,0),"")</f>
        <v>3</v>
      </c>
    </row>
    <row r="2918" spans="1:2" x14ac:dyDescent="0.25">
      <c r="A2918" t="str">
        <f>_xlfn.IFNA(VLOOKUP("successful",Sheet1!F2918:L2918,7,0),"")</f>
        <v/>
      </c>
      <c r="B2918">
        <f>_xlfn.IFNA(VLOOKUP("failed",Sheet1!F2918:L2918,7,0),"")</f>
        <v>7</v>
      </c>
    </row>
    <row r="2919" spans="1:2" x14ac:dyDescent="0.25">
      <c r="A2919" t="str">
        <f>_xlfn.IFNA(VLOOKUP("successful",Sheet1!F2919:L2919,7,0),"")</f>
        <v/>
      </c>
      <c r="B2919">
        <f>_xlfn.IFNA(VLOOKUP("failed",Sheet1!F2919:L2919,7,0),"")</f>
        <v>9</v>
      </c>
    </row>
    <row r="2920" spans="1:2" x14ac:dyDescent="0.25">
      <c r="A2920" t="str">
        <f>_xlfn.IFNA(VLOOKUP("successful",Sheet1!F2920:L2920,7,0),"")</f>
        <v/>
      </c>
      <c r="B2920">
        <f>_xlfn.IFNA(VLOOKUP("failed",Sheet1!F2920:L2920,7,0),"")</f>
        <v>20</v>
      </c>
    </row>
    <row r="2921" spans="1:2" x14ac:dyDescent="0.25">
      <c r="A2921" t="str">
        <f>_xlfn.IFNA(VLOOKUP("successful",Sheet1!F2921:L2921,7,0),"")</f>
        <v/>
      </c>
      <c r="B2921">
        <f>_xlfn.IFNA(VLOOKUP("failed",Sheet1!F2921:L2921,7,0),"")</f>
        <v>6</v>
      </c>
    </row>
    <row r="2922" spans="1:2" x14ac:dyDescent="0.25">
      <c r="A2922" t="str">
        <f>_xlfn.IFNA(VLOOKUP("successful",Sheet1!F2922:L2922,7,0),"")</f>
        <v/>
      </c>
      <c r="B2922">
        <f>_xlfn.IFNA(VLOOKUP("failed",Sheet1!F2922:L2922,7,0),"")</f>
        <v>13</v>
      </c>
    </row>
    <row r="2923" spans="1:2" x14ac:dyDescent="0.25">
      <c r="A2923">
        <f>_xlfn.IFNA(VLOOKUP("successful",Sheet1!F2923:L2923,7,0),"")</f>
        <v>3</v>
      </c>
      <c r="B2923" t="str">
        <f>_xlfn.IFNA(VLOOKUP("failed",Sheet1!F2923:L2923,7,0),"")</f>
        <v/>
      </c>
    </row>
    <row r="2924" spans="1:2" x14ac:dyDescent="0.25">
      <c r="A2924">
        <f>_xlfn.IFNA(VLOOKUP("successful",Sheet1!F2924:L2924,7,0),"")</f>
        <v>6</v>
      </c>
      <c r="B2924" t="str">
        <f>_xlfn.IFNA(VLOOKUP("failed",Sheet1!F2924:L2924,7,0),"")</f>
        <v/>
      </c>
    </row>
    <row r="2925" spans="1:2" x14ac:dyDescent="0.25">
      <c r="A2925">
        <f>_xlfn.IFNA(VLOOKUP("successful",Sheet1!F2925:L2925,7,0),"")</f>
        <v>10</v>
      </c>
      <c r="B2925" t="str">
        <f>_xlfn.IFNA(VLOOKUP("failed",Sheet1!F2925:L2925,7,0),"")</f>
        <v/>
      </c>
    </row>
    <row r="2926" spans="1:2" x14ac:dyDescent="0.25">
      <c r="A2926">
        <f>_xlfn.IFNA(VLOOKUP("successful",Sheet1!F2926:L2926,7,0),"")</f>
        <v>147</v>
      </c>
      <c r="B2926" t="str">
        <f>_xlfn.IFNA(VLOOKUP("failed",Sheet1!F2926:L2926,7,0),"")</f>
        <v/>
      </c>
    </row>
    <row r="2927" spans="1:2" x14ac:dyDescent="0.25">
      <c r="A2927">
        <f>_xlfn.IFNA(VLOOKUP("successful",Sheet1!F2927:L2927,7,0),"")</f>
        <v>199</v>
      </c>
      <c r="B2927" t="str">
        <f>_xlfn.IFNA(VLOOKUP("failed",Sheet1!F2927:L2927,7,0),"")</f>
        <v/>
      </c>
    </row>
    <row r="2928" spans="1:2" x14ac:dyDescent="0.25">
      <c r="A2928">
        <f>_xlfn.IFNA(VLOOKUP("successful",Sheet1!F2928:L2928,7,0),"")</f>
        <v>50</v>
      </c>
      <c r="B2928" t="str">
        <f>_xlfn.IFNA(VLOOKUP("failed",Sheet1!F2928:L2928,7,0),"")</f>
        <v/>
      </c>
    </row>
    <row r="2929" spans="1:2" x14ac:dyDescent="0.25">
      <c r="A2929">
        <f>_xlfn.IFNA(VLOOKUP("successful",Sheet1!F2929:L2929,7,0),"")</f>
        <v>21</v>
      </c>
      <c r="B2929" t="str">
        <f>_xlfn.IFNA(VLOOKUP("failed",Sheet1!F2929:L2929,7,0),"")</f>
        <v/>
      </c>
    </row>
    <row r="2930" spans="1:2" x14ac:dyDescent="0.25">
      <c r="A2930">
        <f>_xlfn.IFNA(VLOOKUP("successful",Sheet1!F2930:L2930,7,0),"")</f>
        <v>24</v>
      </c>
      <c r="B2930" t="str">
        <f>_xlfn.IFNA(VLOOKUP("failed",Sheet1!F2930:L2930,7,0),"")</f>
        <v/>
      </c>
    </row>
    <row r="2931" spans="1:2" x14ac:dyDescent="0.25">
      <c r="A2931">
        <f>_xlfn.IFNA(VLOOKUP("successful",Sheet1!F2931:L2931,7,0),"")</f>
        <v>32</v>
      </c>
      <c r="B2931" t="str">
        <f>_xlfn.IFNA(VLOOKUP("failed",Sheet1!F2931:L2931,7,0),"")</f>
        <v/>
      </c>
    </row>
    <row r="2932" spans="1:2" x14ac:dyDescent="0.25">
      <c r="A2932">
        <f>_xlfn.IFNA(VLOOKUP("successful",Sheet1!F2932:L2932,7,0),"")</f>
        <v>62</v>
      </c>
      <c r="B2932" t="str">
        <f>_xlfn.IFNA(VLOOKUP("failed",Sheet1!F2932:L2932,7,0),"")</f>
        <v/>
      </c>
    </row>
    <row r="2933" spans="1:2" x14ac:dyDescent="0.25">
      <c r="A2933">
        <f>_xlfn.IFNA(VLOOKUP("successful",Sheet1!F2933:L2933,7,0),"")</f>
        <v>9</v>
      </c>
      <c r="B2933" t="str">
        <f>_xlfn.IFNA(VLOOKUP("failed",Sheet1!F2933:L2933,7,0),"")</f>
        <v/>
      </c>
    </row>
    <row r="2934" spans="1:2" x14ac:dyDescent="0.25">
      <c r="A2934">
        <f>_xlfn.IFNA(VLOOKUP("successful",Sheet1!F2934:L2934,7,0),"")</f>
        <v>38</v>
      </c>
      <c r="B2934" t="str">
        <f>_xlfn.IFNA(VLOOKUP("failed",Sheet1!F2934:L2934,7,0),"")</f>
        <v/>
      </c>
    </row>
    <row r="2935" spans="1:2" x14ac:dyDescent="0.25">
      <c r="A2935">
        <f>_xlfn.IFNA(VLOOKUP("successful",Sheet1!F2935:L2935,7,0),"")</f>
        <v>54</v>
      </c>
      <c r="B2935" t="str">
        <f>_xlfn.IFNA(VLOOKUP("failed",Sheet1!F2935:L2935,7,0),"")</f>
        <v/>
      </c>
    </row>
    <row r="2936" spans="1:2" x14ac:dyDescent="0.25">
      <c r="A2936">
        <f>_xlfn.IFNA(VLOOKUP("successful",Sheet1!F2936:L2936,7,0),"")</f>
        <v>37</v>
      </c>
      <c r="B2936" t="str">
        <f>_xlfn.IFNA(VLOOKUP("failed",Sheet1!F2936:L2936,7,0),"")</f>
        <v/>
      </c>
    </row>
    <row r="2937" spans="1:2" x14ac:dyDescent="0.25">
      <c r="A2937">
        <f>_xlfn.IFNA(VLOOKUP("successful",Sheet1!F2937:L2937,7,0),"")</f>
        <v>39</v>
      </c>
      <c r="B2937" t="str">
        <f>_xlfn.IFNA(VLOOKUP("failed",Sheet1!F2937:L2937,7,0),"")</f>
        <v/>
      </c>
    </row>
    <row r="2938" spans="1:2" x14ac:dyDescent="0.25">
      <c r="A2938">
        <f>_xlfn.IFNA(VLOOKUP("successful",Sheet1!F2938:L2938,7,0),"")</f>
        <v>34</v>
      </c>
      <c r="B2938" t="str">
        <f>_xlfn.IFNA(VLOOKUP("failed",Sheet1!F2938:L2938,7,0),"")</f>
        <v/>
      </c>
    </row>
    <row r="2939" spans="1:2" x14ac:dyDescent="0.25">
      <c r="A2939">
        <f>_xlfn.IFNA(VLOOKUP("successful",Sheet1!F2939:L2939,7,0),"")</f>
        <v>55</v>
      </c>
      <c r="B2939" t="str">
        <f>_xlfn.IFNA(VLOOKUP("failed",Sheet1!F2939:L2939,7,0),"")</f>
        <v/>
      </c>
    </row>
    <row r="2940" spans="1:2" x14ac:dyDescent="0.25">
      <c r="A2940">
        <f>_xlfn.IFNA(VLOOKUP("successful",Sheet1!F2940:L2940,7,0),"")</f>
        <v>32</v>
      </c>
      <c r="B2940" t="str">
        <f>_xlfn.IFNA(VLOOKUP("failed",Sheet1!F2940:L2940,7,0),"")</f>
        <v/>
      </c>
    </row>
    <row r="2941" spans="1:2" x14ac:dyDescent="0.25">
      <c r="A2941">
        <f>_xlfn.IFNA(VLOOKUP("successful",Sheet1!F2941:L2941,7,0),"")</f>
        <v>25</v>
      </c>
      <c r="B2941" t="str">
        <f>_xlfn.IFNA(VLOOKUP("failed",Sheet1!F2941:L2941,7,0),"")</f>
        <v/>
      </c>
    </row>
    <row r="2942" spans="1:2" x14ac:dyDescent="0.25">
      <c r="A2942">
        <f>_xlfn.IFNA(VLOOKUP("successful",Sheet1!F2942:L2942,7,0),"")</f>
        <v>33</v>
      </c>
      <c r="B2942" t="str">
        <f>_xlfn.IFNA(VLOOKUP("failed",Sheet1!F2942:L2942,7,0),"")</f>
        <v/>
      </c>
    </row>
    <row r="2943" spans="1:2" x14ac:dyDescent="0.25">
      <c r="A2943" t="str">
        <f>_xlfn.IFNA(VLOOKUP("successful",Sheet1!F2943:L2943,7,0),"")</f>
        <v/>
      </c>
      <c r="B2943">
        <f>_xlfn.IFNA(VLOOKUP("failed",Sheet1!F2943:L2943,7,0),"")</f>
        <v>1</v>
      </c>
    </row>
    <row r="2944" spans="1:2" x14ac:dyDescent="0.25">
      <c r="A2944" t="str">
        <f>_xlfn.IFNA(VLOOKUP("successful",Sheet1!F2944:L2944,7,0),"")</f>
        <v/>
      </c>
      <c r="B2944">
        <f>_xlfn.IFNA(VLOOKUP("failed",Sheet1!F2944:L2944,7,0),"")</f>
        <v>202</v>
      </c>
    </row>
    <row r="2945" spans="1:2" x14ac:dyDescent="0.25">
      <c r="A2945" t="str">
        <f>_xlfn.IFNA(VLOOKUP("successful",Sheet1!F2945:L2945,7,0),"")</f>
        <v/>
      </c>
      <c r="B2945">
        <f>_xlfn.IFNA(VLOOKUP("failed",Sheet1!F2945:L2945,7,0),"")</f>
        <v>0</v>
      </c>
    </row>
    <row r="2946" spans="1:2" x14ac:dyDescent="0.25">
      <c r="A2946" t="str">
        <f>_xlfn.IFNA(VLOOKUP("successful",Sheet1!F2946:L2946,7,0),"")</f>
        <v/>
      </c>
      <c r="B2946">
        <f>_xlfn.IFNA(VLOOKUP("failed",Sheet1!F2946:L2946,7,0),"")</f>
        <v>1</v>
      </c>
    </row>
    <row r="2947" spans="1:2" x14ac:dyDescent="0.25">
      <c r="A2947" t="str">
        <f>_xlfn.IFNA(VLOOKUP("successful",Sheet1!F2947:L2947,7,0),"")</f>
        <v/>
      </c>
      <c r="B2947">
        <f>_xlfn.IFNA(VLOOKUP("failed",Sheet1!F2947:L2947,7,0),"")</f>
        <v>0</v>
      </c>
    </row>
    <row r="2948" spans="1:2" x14ac:dyDescent="0.25">
      <c r="A2948" t="str">
        <f>_xlfn.IFNA(VLOOKUP("successful",Sheet1!F2948:L2948,7,0),"")</f>
        <v/>
      </c>
      <c r="B2948">
        <f>_xlfn.IFNA(VLOOKUP("failed",Sheet1!F2948:L2948,7,0),"")</f>
        <v>2</v>
      </c>
    </row>
    <row r="2949" spans="1:2" x14ac:dyDescent="0.25">
      <c r="A2949" t="str">
        <f>_xlfn.IFNA(VLOOKUP("successful",Sheet1!F2949:L2949,7,0),"")</f>
        <v/>
      </c>
      <c r="B2949">
        <f>_xlfn.IFNA(VLOOKUP("failed",Sheet1!F2949:L2949,7,0),"")</f>
        <v>13</v>
      </c>
    </row>
    <row r="2950" spans="1:2" x14ac:dyDescent="0.25">
      <c r="A2950" t="str">
        <f>_xlfn.IFNA(VLOOKUP("successful",Sheet1!F2950:L2950,7,0),"")</f>
        <v/>
      </c>
      <c r="B2950">
        <f>_xlfn.IFNA(VLOOKUP("failed",Sheet1!F2950:L2950,7,0),"")</f>
        <v>9</v>
      </c>
    </row>
    <row r="2951" spans="1:2" x14ac:dyDescent="0.25">
      <c r="A2951" t="str">
        <f>_xlfn.IFNA(VLOOKUP("successful",Sheet1!F2951:L2951,7,0),"")</f>
        <v/>
      </c>
      <c r="B2951">
        <f>_xlfn.IFNA(VLOOKUP("failed",Sheet1!F2951:L2951,7,0),"")</f>
        <v>2</v>
      </c>
    </row>
    <row r="2952" spans="1:2" x14ac:dyDescent="0.25">
      <c r="A2952" t="str">
        <f>_xlfn.IFNA(VLOOKUP("successful",Sheet1!F2952:L2952,7,0),"")</f>
        <v/>
      </c>
      <c r="B2952">
        <f>_xlfn.IFNA(VLOOKUP("failed",Sheet1!F2952:L2952,7,0),"")</f>
        <v>0</v>
      </c>
    </row>
    <row r="2953" spans="1:2" x14ac:dyDescent="0.25">
      <c r="A2953" t="str">
        <f>_xlfn.IFNA(VLOOKUP("successful",Sheet1!F2953:L2953,7,0),"")</f>
        <v/>
      </c>
      <c r="B2953" t="str">
        <f>_xlfn.IFNA(VLOOKUP("failed",Sheet1!F2953:L2953,7,0),"")</f>
        <v/>
      </c>
    </row>
    <row r="2954" spans="1:2" x14ac:dyDescent="0.25">
      <c r="A2954" t="str">
        <f>_xlfn.IFNA(VLOOKUP("successful",Sheet1!F2954:L2954,7,0),"")</f>
        <v/>
      </c>
      <c r="B2954" t="str">
        <f>_xlfn.IFNA(VLOOKUP("failed",Sheet1!F2954:L2954,7,0),"")</f>
        <v/>
      </c>
    </row>
    <row r="2955" spans="1:2" x14ac:dyDescent="0.25">
      <c r="A2955" t="str">
        <f>_xlfn.IFNA(VLOOKUP("successful",Sheet1!F2955:L2955,7,0),"")</f>
        <v/>
      </c>
      <c r="B2955" t="str">
        <f>_xlfn.IFNA(VLOOKUP("failed",Sheet1!F2955:L2955,7,0),"")</f>
        <v/>
      </c>
    </row>
    <row r="2956" spans="1:2" x14ac:dyDescent="0.25">
      <c r="A2956" t="str">
        <f>_xlfn.IFNA(VLOOKUP("successful",Sheet1!F2956:L2956,7,0),"")</f>
        <v/>
      </c>
      <c r="B2956" t="str">
        <f>_xlfn.IFNA(VLOOKUP("failed",Sheet1!F2956:L2956,7,0),"")</f>
        <v/>
      </c>
    </row>
    <row r="2957" spans="1:2" x14ac:dyDescent="0.25">
      <c r="A2957" t="str">
        <f>_xlfn.IFNA(VLOOKUP("successful",Sheet1!F2957:L2957,7,0),"")</f>
        <v/>
      </c>
      <c r="B2957" t="str">
        <f>_xlfn.IFNA(VLOOKUP("failed",Sheet1!F2957:L2957,7,0),"")</f>
        <v/>
      </c>
    </row>
    <row r="2958" spans="1:2" x14ac:dyDescent="0.25">
      <c r="A2958" t="str">
        <f>_xlfn.IFNA(VLOOKUP("successful",Sheet1!F2958:L2958,7,0),"")</f>
        <v/>
      </c>
      <c r="B2958" t="str">
        <f>_xlfn.IFNA(VLOOKUP("failed",Sheet1!F2958:L2958,7,0),"")</f>
        <v/>
      </c>
    </row>
    <row r="2959" spans="1:2" x14ac:dyDescent="0.25">
      <c r="A2959" t="str">
        <f>_xlfn.IFNA(VLOOKUP("successful",Sheet1!F2959:L2959,7,0),"")</f>
        <v/>
      </c>
      <c r="B2959" t="str">
        <f>_xlfn.IFNA(VLOOKUP("failed",Sheet1!F2959:L2959,7,0),"")</f>
        <v/>
      </c>
    </row>
    <row r="2960" spans="1:2" x14ac:dyDescent="0.25">
      <c r="A2960" t="str">
        <f>_xlfn.IFNA(VLOOKUP("successful",Sheet1!F2960:L2960,7,0),"")</f>
        <v/>
      </c>
      <c r="B2960" t="str">
        <f>_xlfn.IFNA(VLOOKUP("failed",Sheet1!F2960:L2960,7,0),"")</f>
        <v/>
      </c>
    </row>
    <row r="2961" spans="1:2" x14ac:dyDescent="0.25">
      <c r="A2961" t="str">
        <f>_xlfn.IFNA(VLOOKUP("successful",Sheet1!F2961:L2961,7,0),"")</f>
        <v/>
      </c>
      <c r="B2961" t="str">
        <f>_xlfn.IFNA(VLOOKUP("failed",Sheet1!F2961:L2961,7,0),"")</f>
        <v/>
      </c>
    </row>
    <row r="2962" spans="1:2" x14ac:dyDescent="0.25">
      <c r="A2962" t="str">
        <f>_xlfn.IFNA(VLOOKUP("successful",Sheet1!F2962:L2962,7,0),"")</f>
        <v/>
      </c>
      <c r="B2962" t="str">
        <f>_xlfn.IFNA(VLOOKUP("failed",Sheet1!F2962:L2962,7,0),"")</f>
        <v/>
      </c>
    </row>
    <row r="2963" spans="1:2" x14ac:dyDescent="0.25">
      <c r="A2963">
        <f>_xlfn.IFNA(VLOOKUP("successful",Sheet1!F2963:L2963,7,0),"")</f>
        <v>108</v>
      </c>
      <c r="B2963" t="str">
        <f>_xlfn.IFNA(VLOOKUP("failed",Sheet1!F2963:L2963,7,0),"")</f>
        <v/>
      </c>
    </row>
    <row r="2964" spans="1:2" x14ac:dyDescent="0.25">
      <c r="A2964">
        <f>_xlfn.IFNA(VLOOKUP("successful",Sheet1!F2964:L2964,7,0),"")</f>
        <v>20</v>
      </c>
      <c r="B2964" t="str">
        <f>_xlfn.IFNA(VLOOKUP("failed",Sheet1!F2964:L2964,7,0),"")</f>
        <v/>
      </c>
    </row>
    <row r="2965" spans="1:2" x14ac:dyDescent="0.25">
      <c r="A2965">
        <f>_xlfn.IFNA(VLOOKUP("successful",Sheet1!F2965:L2965,7,0),"")</f>
        <v>98</v>
      </c>
      <c r="B2965" t="str">
        <f>_xlfn.IFNA(VLOOKUP("failed",Sheet1!F2965:L2965,7,0),"")</f>
        <v/>
      </c>
    </row>
    <row r="2966" spans="1:2" x14ac:dyDescent="0.25">
      <c r="A2966">
        <f>_xlfn.IFNA(VLOOKUP("successful",Sheet1!F2966:L2966,7,0),"")</f>
        <v>196</v>
      </c>
      <c r="B2966" t="str">
        <f>_xlfn.IFNA(VLOOKUP("failed",Sheet1!F2966:L2966,7,0),"")</f>
        <v/>
      </c>
    </row>
    <row r="2967" spans="1:2" x14ac:dyDescent="0.25">
      <c r="A2967">
        <f>_xlfn.IFNA(VLOOKUP("successful",Sheet1!F2967:L2967,7,0),"")</f>
        <v>39</v>
      </c>
      <c r="B2967" t="str">
        <f>_xlfn.IFNA(VLOOKUP("failed",Sheet1!F2967:L2967,7,0),"")</f>
        <v/>
      </c>
    </row>
    <row r="2968" spans="1:2" x14ac:dyDescent="0.25">
      <c r="A2968">
        <f>_xlfn.IFNA(VLOOKUP("successful",Sheet1!F2968:L2968,7,0),"")</f>
        <v>128</v>
      </c>
      <c r="B2968" t="str">
        <f>_xlfn.IFNA(VLOOKUP("failed",Sheet1!F2968:L2968,7,0),"")</f>
        <v/>
      </c>
    </row>
    <row r="2969" spans="1:2" x14ac:dyDescent="0.25">
      <c r="A2969">
        <f>_xlfn.IFNA(VLOOKUP("successful",Sheet1!F2969:L2969,7,0),"")</f>
        <v>71</v>
      </c>
      <c r="B2969" t="str">
        <f>_xlfn.IFNA(VLOOKUP("failed",Sheet1!F2969:L2969,7,0),"")</f>
        <v/>
      </c>
    </row>
    <row r="2970" spans="1:2" x14ac:dyDescent="0.25">
      <c r="A2970">
        <f>_xlfn.IFNA(VLOOKUP("successful",Sheet1!F2970:L2970,7,0),"")</f>
        <v>47</v>
      </c>
      <c r="B2970" t="str">
        <f>_xlfn.IFNA(VLOOKUP("failed",Sheet1!F2970:L2970,7,0),"")</f>
        <v/>
      </c>
    </row>
    <row r="2971" spans="1:2" x14ac:dyDescent="0.25">
      <c r="A2971">
        <f>_xlfn.IFNA(VLOOKUP("successful",Sheet1!F2971:L2971,7,0),"")</f>
        <v>17</v>
      </c>
      <c r="B2971" t="str">
        <f>_xlfn.IFNA(VLOOKUP("failed",Sheet1!F2971:L2971,7,0),"")</f>
        <v/>
      </c>
    </row>
    <row r="2972" spans="1:2" x14ac:dyDescent="0.25">
      <c r="A2972">
        <f>_xlfn.IFNA(VLOOKUP("successful",Sheet1!F2972:L2972,7,0),"")</f>
        <v>91</v>
      </c>
      <c r="B2972" t="str">
        <f>_xlfn.IFNA(VLOOKUP("failed",Sheet1!F2972:L2972,7,0),"")</f>
        <v/>
      </c>
    </row>
    <row r="2973" spans="1:2" x14ac:dyDescent="0.25">
      <c r="A2973">
        <f>_xlfn.IFNA(VLOOKUP("successful",Sheet1!F2973:L2973,7,0),"")</f>
        <v>43</v>
      </c>
      <c r="B2973" t="str">
        <f>_xlfn.IFNA(VLOOKUP("failed",Sheet1!F2973:L2973,7,0),"")</f>
        <v/>
      </c>
    </row>
    <row r="2974" spans="1:2" x14ac:dyDescent="0.25">
      <c r="A2974">
        <f>_xlfn.IFNA(VLOOKUP("successful",Sheet1!F2974:L2974,7,0),"")</f>
        <v>17</v>
      </c>
      <c r="B2974" t="str">
        <f>_xlfn.IFNA(VLOOKUP("failed",Sheet1!F2974:L2974,7,0),"")</f>
        <v/>
      </c>
    </row>
    <row r="2975" spans="1:2" x14ac:dyDescent="0.25">
      <c r="A2975">
        <f>_xlfn.IFNA(VLOOKUP("successful",Sheet1!F2975:L2975,7,0),"")</f>
        <v>33</v>
      </c>
      <c r="B2975" t="str">
        <f>_xlfn.IFNA(VLOOKUP("failed",Sheet1!F2975:L2975,7,0),"")</f>
        <v/>
      </c>
    </row>
    <row r="2976" spans="1:2" x14ac:dyDescent="0.25">
      <c r="A2976">
        <f>_xlfn.IFNA(VLOOKUP("successful",Sheet1!F2976:L2976,7,0),"")</f>
        <v>87</v>
      </c>
      <c r="B2976" t="str">
        <f>_xlfn.IFNA(VLOOKUP("failed",Sheet1!F2976:L2976,7,0),"")</f>
        <v/>
      </c>
    </row>
    <row r="2977" spans="1:2" x14ac:dyDescent="0.25">
      <c r="A2977">
        <f>_xlfn.IFNA(VLOOKUP("successful",Sheet1!F2977:L2977,7,0),"")</f>
        <v>113</v>
      </c>
      <c r="B2977" t="str">
        <f>_xlfn.IFNA(VLOOKUP("failed",Sheet1!F2977:L2977,7,0),"")</f>
        <v/>
      </c>
    </row>
    <row r="2978" spans="1:2" x14ac:dyDescent="0.25">
      <c r="A2978">
        <f>_xlfn.IFNA(VLOOKUP("successful",Sheet1!F2978:L2978,7,0),"")</f>
        <v>14</v>
      </c>
      <c r="B2978" t="str">
        <f>_xlfn.IFNA(VLOOKUP("failed",Sheet1!F2978:L2978,7,0),"")</f>
        <v/>
      </c>
    </row>
    <row r="2979" spans="1:2" x14ac:dyDescent="0.25">
      <c r="A2979">
        <f>_xlfn.IFNA(VLOOKUP("successful",Sheet1!F2979:L2979,7,0),"")</f>
        <v>30</v>
      </c>
      <c r="B2979" t="str">
        <f>_xlfn.IFNA(VLOOKUP("failed",Sheet1!F2979:L2979,7,0),"")</f>
        <v/>
      </c>
    </row>
    <row r="2980" spans="1:2" x14ac:dyDescent="0.25">
      <c r="A2980">
        <f>_xlfn.IFNA(VLOOKUP("successful",Sheet1!F2980:L2980,7,0),"")</f>
        <v>16</v>
      </c>
      <c r="B2980" t="str">
        <f>_xlfn.IFNA(VLOOKUP("failed",Sheet1!F2980:L2980,7,0),"")</f>
        <v/>
      </c>
    </row>
    <row r="2981" spans="1:2" x14ac:dyDescent="0.25">
      <c r="A2981">
        <f>_xlfn.IFNA(VLOOKUP("successful",Sheet1!F2981:L2981,7,0),"")</f>
        <v>46</v>
      </c>
      <c r="B2981" t="str">
        <f>_xlfn.IFNA(VLOOKUP("failed",Sheet1!F2981:L2981,7,0),"")</f>
        <v/>
      </c>
    </row>
    <row r="2982" spans="1:2" x14ac:dyDescent="0.25">
      <c r="A2982">
        <f>_xlfn.IFNA(VLOOKUP("successful",Sheet1!F2982:L2982,7,0),"")</f>
        <v>24</v>
      </c>
      <c r="B2982" t="str">
        <f>_xlfn.IFNA(VLOOKUP("failed",Sheet1!F2982:L2982,7,0),"")</f>
        <v/>
      </c>
    </row>
    <row r="2983" spans="1:2" x14ac:dyDescent="0.25">
      <c r="A2983">
        <f>_xlfn.IFNA(VLOOKUP("successful",Sheet1!F2983:L2983,7,0),"")</f>
        <v>97</v>
      </c>
      <c r="B2983" t="str">
        <f>_xlfn.IFNA(VLOOKUP("failed",Sheet1!F2983:L2983,7,0),"")</f>
        <v/>
      </c>
    </row>
    <row r="2984" spans="1:2" x14ac:dyDescent="0.25">
      <c r="A2984">
        <f>_xlfn.IFNA(VLOOKUP("successful",Sheet1!F2984:L2984,7,0),"")</f>
        <v>59</v>
      </c>
      <c r="B2984" t="str">
        <f>_xlfn.IFNA(VLOOKUP("failed",Sheet1!F2984:L2984,7,0),"")</f>
        <v/>
      </c>
    </row>
    <row r="2985" spans="1:2" x14ac:dyDescent="0.25">
      <c r="A2985">
        <f>_xlfn.IFNA(VLOOKUP("successful",Sheet1!F2985:L2985,7,0),"")</f>
        <v>1095</v>
      </c>
      <c r="B2985" t="str">
        <f>_xlfn.IFNA(VLOOKUP("failed",Sheet1!F2985:L2985,7,0),"")</f>
        <v/>
      </c>
    </row>
    <row r="2986" spans="1:2" x14ac:dyDescent="0.25">
      <c r="A2986">
        <f>_xlfn.IFNA(VLOOKUP("successful",Sheet1!F2986:L2986,7,0),"")</f>
        <v>218</v>
      </c>
      <c r="B2986" t="str">
        <f>_xlfn.IFNA(VLOOKUP("failed",Sheet1!F2986:L2986,7,0),"")</f>
        <v/>
      </c>
    </row>
    <row r="2987" spans="1:2" x14ac:dyDescent="0.25">
      <c r="A2987">
        <f>_xlfn.IFNA(VLOOKUP("successful",Sheet1!F2987:L2987,7,0),"")</f>
        <v>111</v>
      </c>
      <c r="B2987" t="str">
        <f>_xlfn.IFNA(VLOOKUP("failed",Sheet1!F2987:L2987,7,0),"")</f>
        <v/>
      </c>
    </row>
    <row r="2988" spans="1:2" x14ac:dyDescent="0.25">
      <c r="A2988">
        <f>_xlfn.IFNA(VLOOKUP("successful",Sheet1!F2988:L2988,7,0),"")</f>
        <v>56</v>
      </c>
      <c r="B2988" t="str">
        <f>_xlfn.IFNA(VLOOKUP("failed",Sheet1!F2988:L2988,7,0),"")</f>
        <v/>
      </c>
    </row>
    <row r="2989" spans="1:2" x14ac:dyDescent="0.25">
      <c r="A2989">
        <f>_xlfn.IFNA(VLOOKUP("successful",Sheet1!F2989:L2989,7,0),"")</f>
        <v>265</v>
      </c>
      <c r="B2989" t="str">
        <f>_xlfn.IFNA(VLOOKUP("failed",Sheet1!F2989:L2989,7,0),"")</f>
        <v/>
      </c>
    </row>
    <row r="2990" spans="1:2" x14ac:dyDescent="0.25">
      <c r="A2990">
        <f>_xlfn.IFNA(VLOOKUP("successful",Sheet1!F2990:L2990,7,0),"")</f>
        <v>28</v>
      </c>
      <c r="B2990" t="str">
        <f>_xlfn.IFNA(VLOOKUP("failed",Sheet1!F2990:L2990,7,0),"")</f>
        <v/>
      </c>
    </row>
    <row r="2991" spans="1:2" x14ac:dyDescent="0.25">
      <c r="A2991">
        <f>_xlfn.IFNA(VLOOKUP("successful",Sheet1!F2991:L2991,7,0),"")</f>
        <v>364</v>
      </c>
      <c r="B2991" t="str">
        <f>_xlfn.IFNA(VLOOKUP("failed",Sheet1!F2991:L2991,7,0),"")</f>
        <v/>
      </c>
    </row>
    <row r="2992" spans="1:2" x14ac:dyDescent="0.25">
      <c r="A2992">
        <f>_xlfn.IFNA(VLOOKUP("successful",Sheet1!F2992:L2992,7,0),"")</f>
        <v>27</v>
      </c>
      <c r="B2992" t="str">
        <f>_xlfn.IFNA(VLOOKUP("failed",Sheet1!F2992:L2992,7,0),"")</f>
        <v/>
      </c>
    </row>
    <row r="2993" spans="1:2" x14ac:dyDescent="0.25">
      <c r="A2993">
        <f>_xlfn.IFNA(VLOOKUP("successful",Sheet1!F2993:L2993,7,0),"")</f>
        <v>93</v>
      </c>
      <c r="B2993" t="str">
        <f>_xlfn.IFNA(VLOOKUP("failed",Sheet1!F2993:L2993,7,0),"")</f>
        <v/>
      </c>
    </row>
    <row r="2994" spans="1:2" x14ac:dyDescent="0.25">
      <c r="A2994">
        <f>_xlfn.IFNA(VLOOKUP("successful",Sheet1!F2994:L2994,7,0),"")</f>
        <v>64</v>
      </c>
      <c r="B2994" t="str">
        <f>_xlfn.IFNA(VLOOKUP("failed",Sheet1!F2994:L2994,7,0),"")</f>
        <v/>
      </c>
    </row>
    <row r="2995" spans="1:2" x14ac:dyDescent="0.25">
      <c r="A2995">
        <f>_xlfn.IFNA(VLOOKUP("successful",Sheet1!F2995:L2995,7,0),"")</f>
        <v>22</v>
      </c>
      <c r="B2995" t="str">
        <f>_xlfn.IFNA(VLOOKUP("failed",Sheet1!F2995:L2995,7,0),"")</f>
        <v/>
      </c>
    </row>
    <row r="2996" spans="1:2" x14ac:dyDescent="0.25">
      <c r="A2996">
        <f>_xlfn.IFNA(VLOOKUP("successful",Sheet1!F2996:L2996,7,0),"")</f>
        <v>59</v>
      </c>
      <c r="B2996" t="str">
        <f>_xlfn.IFNA(VLOOKUP("failed",Sheet1!F2996:L2996,7,0),"")</f>
        <v/>
      </c>
    </row>
    <row r="2997" spans="1:2" x14ac:dyDescent="0.25">
      <c r="A2997">
        <f>_xlfn.IFNA(VLOOKUP("successful",Sheet1!F2997:L2997,7,0),"")</f>
        <v>249</v>
      </c>
      <c r="B2997" t="str">
        <f>_xlfn.IFNA(VLOOKUP("failed",Sheet1!F2997:L2997,7,0),"")</f>
        <v/>
      </c>
    </row>
    <row r="2998" spans="1:2" x14ac:dyDescent="0.25">
      <c r="A2998">
        <f>_xlfn.IFNA(VLOOKUP("successful",Sheet1!F2998:L2998,7,0),"")</f>
        <v>392</v>
      </c>
      <c r="B2998" t="str">
        <f>_xlfn.IFNA(VLOOKUP("failed",Sheet1!F2998:L2998,7,0),"")</f>
        <v/>
      </c>
    </row>
    <row r="2999" spans="1:2" x14ac:dyDescent="0.25">
      <c r="A2999">
        <f>_xlfn.IFNA(VLOOKUP("successful",Sheet1!F2999:L2999,7,0),"")</f>
        <v>115</v>
      </c>
      <c r="B2999" t="str">
        <f>_xlfn.IFNA(VLOOKUP("failed",Sheet1!F2999:L2999,7,0),"")</f>
        <v/>
      </c>
    </row>
    <row r="3000" spans="1:2" x14ac:dyDescent="0.25">
      <c r="A3000">
        <f>_xlfn.IFNA(VLOOKUP("successful",Sheet1!F3000:L3000,7,0),"")</f>
        <v>433</v>
      </c>
      <c r="B3000" t="str">
        <f>_xlfn.IFNA(VLOOKUP("failed",Sheet1!F3000:L3000,7,0),"")</f>
        <v/>
      </c>
    </row>
    <row r="3001" spans="1:2" x14ac:dyDescent="0.25">
      <c r="A3001">
        <f>_xlfn.IFNA(VLOOKUP("successful",Sheet1!F3001:L3001,7,0),"")</f>
        <v>20</v>
      </c>
      <c r="B3001" t="str">
        <f>_xlfn.IFNA(VLOOKUP("failed",Sheet1!F3001:L3001,7,0),"")</f>
        <v/>
      </c>
    </row>
    <row r="3002" spans="1:2" x14ac:dyDescent="0.25">
      <c r="A3002">
        <f>_xlfn.IFNA(VLOOKUP("successful",Sheet1!F3002:L3002,7,0),"")</f>
        <v>8</v>
      </c>
      <c r="B3002" t="str">
        <f>_xlfn.IFNA(VLOOKUP("failed",Sheet1!F3002:L3002,7,0),"")</f>
        <v/>
      </c>
    </row>
    <row r="3003" spans="1:2" x14ac:dyDescent="0.25">
      <c r="A3003">
        <f>_xlfn.IFNA(VLOOKUP("successful",Sheet1!F3003:L3003,7,0),"")</f>
        <v>175</v>
      </c>
      <c r="B3003" t="str">
        <f>_xlfn.IFNA(VLOOKUP("failed",Sheet1!F3003:L3003,7,0),"")</f>
        <v/>
      </c>
    </row>
    <row r="3004" spans="1:2" x14ac:dyDescent="0.25">
      <c r="A3004">
        <f>_xlfn.IFNA(VLOOKUP("successful",Sheet1!F3004:L3004,7,0),"")</f>
        <v>104</v>
      </c>
      <c r="B3004" t="str">
        <f>_xlfn.IFNA(VLOOKUP("failed",Sheet1!F3004:L3004,7,0),"")</f>
        <v/>
      </c>
    </row>
    <row r="3005" spans="1:2" x14ac:dyDescent="0.25">
      <c r="A3005">
        <f>_xlfn.IFNA(VLOOKUP("successful",Sheet1!F3005:L3005,7,0),"")</f>
        <v>17</v>
      </c>
      <c r="B3005" t="str">
        <f>_xlfn.IFNA(VLOOKUP("failed",Sheet1!F3005:L3005,7,0),"")</f>
        <v/>
      </c>
    </row>
    <row r="3006" spans="1:2" x14ac:dyDescent="0.25">
      <c r="A3006">
        <f>_xlfn.IFNA(VLOOKUP("successful",Sheet1!F3006:L3006,7,0),"")</f>
        <v>277</v>
      </c>
      <c r="B3006" t="str">
        <f>_xlfn.IFNA(VLOOKUP("failed",Sheet1!F3006:L3006,7,0),"")</f>
        <v/>
      </c>
    </row>
    <row r="3007" spans="1:2" x14ac:dyDescent="0.25">
      <c r="A3007">
        <f>_xlfn.IFNA(VLOOKUP("successful",Sheet1!F3007:L3007,7,0),"")</f>
        <v>118</v>
      </c>
      <c r="B3007" t="str">
        <f>_xlfn.IFNA(VLOOKUP("failed",Sheet1!F3007:L3007,7,0),"")</f>
        <v/>
      </c>
    </row>
    <row r="3008" spans="1:2" x14ac:dyDescent="0.25">
      <c r="A3008">
        <f>_xlfn.IFNA(VLOOKUP("successful",Sheet1!F3008:L3008,7,0),"")</f>
        <v>97</v>
      </c>
      <c r="B3008" t="str">
        <f>_xlfn.IFNA(VLOOKUP("failed",Sheet1!F3008:L3008,7,0),"")</f>
        <v/>
      </c>
    </row>
    <row r="3009" spans="1:2" x14ac:dyDescent="0.25">
      <c r="A3009">
        <f>_xlfn.IFNA(VLOOKUP("successful",Sheet1!F3009:L3009,7,0),"")</f>
        <v>20</v>
      </c>
      <c r="B3009" t="str">
        <f>_xlfn.IFNA(VLOOKUP("failed",Sheet1!F3009:L3009,7,0),"")</f>
        <v/>
      </c>
    </row>
    <row r="3010" spans="1:2" x14ac:dyDescent="0.25">
      <c r="A3010">
        <f>_xlfn.IFNA(VLOOKUP("successful",Sheet1!F3010:L3010,7,0),"")</f>
        <v>26</v>
      </c>
      <c r="B3010" t="str">
        <f>_xlfn.IFNA(VLOOKUP("failed",Sheet1!F3010:L3010,7,0),"")</f>
        <v/>
      </c>
    </row>
    <row r="3011" spans="1:2" x14ac:dyDescent="0.25">
      <c r="A3011">
        <f>_xlfn.IFNA(VLOOKUP("successful",Sheet1!F3011:L3011,7,0),"")</f>
        <v>128</v>
      </c>
      <c r="B3011" t="str">
        <f>_xlfn.IFNA(VLOOKUP("failed",Sheet1!F3011:L3011,7,0),"")</f>
        <v/>
      </c>
    </row>
    <row r="3012" spans="1:2" x14ac:dyDescent="0.25">
      <c r="A3012">
        <f>_xlfn.IFNA(VLOOKUP("successful",Sheet1!F3012:L3012,7,0),"")</f>
        <v>15</v>
      </c>
      <c r="B3012" t="str">
        <f>_xlfn.IFNA(VLOOKUP("failed",Sheet1!F3012:L3012,7,0),"")</f>
        <v/>
      </c>
    </row>
    <row r="3013" spans="1:2" x14ac:dyDescent="0.25">
      <c r="A3013">
        <f>_xlfn.IFNA(VLOOKUP("successful",Sheet1!F3013:L3013,7,0),"")</f>
        <v>25</v>
      </c>
      <c r="B3013" t="str">
        <f>_xlfn.IFNA(VLOOKUP("failed",Sheet1!F3013:L3013,7,0),"")</f>
        <v/>
      </c>
    </row>
    <row r="3014" spans="1:2" x14ac:dyDescent="0.25">
      <c r="A3014">
        <f>_xlfn.IFNA(VLOOKUP("successful",Sheet1!F3014:L3014,7,0),"")</f>
        <v>55</v>
      </c>
      <c r="B3014" t="str">
        <f>_xlfn.IFNA(VLOOKUP("failed",Sheet1!F3014:L3014,7,0),"")</f>
        <v/>
      </c>
    </row>
    <row r="3015" spans="1:2" x14ac:dyDescent="0.25">
      <c r="A3015">
        <f>_xlfn.IFNA(VLOOKUP("successful",Sheet1!F3015:L3015,7,0),"")</f>
        <v>107</v>
      </c>
      <c r="B3015" t="str">
        <f>_xlfn.IFNA(VLOOKUP("failed",Sheet1!F3015:L3015,7,0),"")</f>
        <v/>
      </c>
    </row>
    <row r="3016" spans="1:2" x14ac:dyDescent="0.25">
      <c r="A3016">
        <f>_xlfn.IFNA(VLOOKUP("successful",Sheet1!F3016:L3016,7,0),"")</f>
        <v>557</v>
      </c>
      <c r="B3016" t="str">
        <f>_xlfn.IFNA(VLOOKUP("failed",Sheet1!F3016:L3016,7,0),"")</f>
        <v/>
      </c>
    </row>
    <row r="3017" spans="1:2" x14ac:dyDescent="0.25">
      <c r="A3017">
        <f>_xlfn.IFNA(VLOOKUP("successful",Sheet1!F3017:L3017,7,0),"")</f>
        <v>40</v>
      </c>
      <c r="B3017" t="str">
        <f>_xlfn.IFNA(VLOOKUP("failed",Sheet1!F3017:L3017,7,0),"")</f>
        <v/>
      </c>
    </row>
    <row r="3018" spans="1:2" x14ac:dyDescent="0.25">
      <c r="A3018">
        <f>_xlfn.IFNA(VLOOKUP("successful",Sheet1!F3018:L3018,7,0),"")</f>
        <v>36</v>
      </c>
      <c r="B3018" t="str">
        <f>_xlfn.IFNA(VLOOKUP("failed",Sheet1!F3018:L3018,7,0),"")</f>
        <v/>
      </c>
    </row>
    <row r="3019" spans="1:2" x14ac:dyDescent="0.25">
      <c r="A3019">
        <f>_xlfn.IFNA(VLOOKUP("successful",Sheet1!F3019:L3019,7,0),"")</f>
        <v>159</v>
      </c>
      <c r="B3019" t="str">
        <f>_xlfn.IFNA(VLOOKUP("failed",Sheet1!F3019:L3019,7,0),"")</f>
        <v/>
      </c>
    </row>
    <row r="3020" spans="1:2" x14ac:dyDescent="0.25">
      <c r="A3020">
        <f>_xlfn.IFNA(VLOOKUP("successful",Sheet1!F3020:L3020,7,0),"")</f>
        <v>41</v>
      </c>
      <c r="B3020" t="str">
        <f>_xlfn.IFNA(VLOOKUP("failed",Sheet1!F3020:L3020,7,0),"")</f>
        <v/>
      </c>
    </row>
    <row r="3021" spans="1:2" x14ac:dyDescent="0.25">
      <c r="A3021">
        <f>_xlfn.IFNA(VLOOKUP("successful",Sheet1!F3021:L3021,7,0),"")</f>
        <v>226</v>
      </c>
      <c r="B3021" t="str">
        <f>_xlfn.IFNA(VLOOKUP("failed",Sheet1!F3021:L3021,7,0),"")</f>
        <v/>
      </c>
    </row>
    <row r="3022" spans="1:2" x14ac:dyDescent="0.25">
      <c r="A3022">
        <f>_xlfn.IFNA(VLOOKUP("successful",Sheet1!F3022:L3022,7,0),"")</f>
        <v>30</v>
      </c>
      <c r="B3022" t="str">
        <f>_xlfn.IFNA(VLOOKUP("failed",Sheet1!F3022:L3022,7,0),"")</f>
        <v/>
      </c>
    </row>
    <row r="3023" spans="1:2" x14ac:dyDescent="0.25">
      <c r="A3023">
        <f>_xlfn.IFNA(VLOOKUP("successful",Sheet1!F3023:L3023,7,0),"")</f>
        <v>103</v>
      </c>
      <c r="B3023" t="str">
        <f>_xlfn.IFNA(VLOOKUP("failed",Sheet1!F3023:L3023,7,0),"")</f>
        <v/>
      </c>
    </row>
    <row r="3024" spans="1:2" x14ac:dyDescent="0.25">
      <c r="A3024">
        <f>_xlfn.IFNA(VLOOKUP("successful",Sheet1!F3024:L3024,7,0),"")</f>
        <v>62</v>
      </c>
      <c r="B3024" t="str">
        <f>_xlfn.IFNA(VLOOKUP("failed",Sheet1!F3024:L3024,7,0),"")</f>
        <v/>
      </c>
    </row>
    <row r="3025" spans="1:2" x14ac:dyDescent="0.25">
      <c r="A3025">
        <f>_xlfn.IFNA(VLOOKUP("successful",Sheet1!F3025:L3025,7,0),"")</f>
        <v>6</v>
      </c>
      <c r="B3025" t="str">
        <f>_xlfn.IFNA(VLOOKUP("failed",Sheet1!F3025:L3025,7,0),"")</f>
        <v/>
      </c>
    </row>
    <row r="3026" spans="1:2" x14ac:dyDescent="0.25">
      <c r="A3026">
        <f>_xlfn.IFNA(VLOOKUP("successful",Sheet1!F3026:L3026,7,0),"")</f>
        <v>182</v>
      </c>
      <c r="B3026" t="str">
        <f>_xlfn.IFNA(VLOOKUP("failed",Sheet1!F3026:L3026,7,0),"")</f>
        <v/>
      </c>
    </row>
    <row r="3027" spans="1:2" x14ac:dyDescent="0.25">
      <c r="A3027">
        <f>_xlfn.IFNA(VLOOKUP("successful",Sheet1!F3027:L3027,7,0),"")</f>
        <v>145</v>
      </c>
      <c r="B3027" t="str">
        <f>_xlfn.IFNA(VLOOKUP("failed",Sheet1!F3027:L3027,7,0),"")</f>
        <v/>
      </c>
    </row>
    <row r="3028" spans="1:2" x14ac:dyDescent="0.25">
      <c r="A3028">
        <f>_xlfn.IFNA(VLOOKUP("successful",Sheet1!F3028:L3028,7,0),"")</f>
        <v>25</v>
      </c>
      <c r="B3028" t="str">
        <f>_xlfn.IFNA(VLOOKUP("failed",Sheet1!F3028:L3028,7,0),"")</f>
        <v/>
      </c>
    </row>
    <row r="3029" spans="1:2" x14ac:dyDescent="0.25">
      <c r="A3029">
        <f>_xlfn.IFNA(VLOOKUP("successful",Sheet1!F3029:L3029,7,0),"")</f>
        <v>320</v>
      </c>
      <c r="B3029" t="str">
        <f>_xlfn.IFNA(VLOOKUP("failed",Sheet1!F3029:L3029,7,0),"")</f>
        <v/>
      </c>
    </row>
    <row r="3030" spans="1:2" x14ac:dyDescent="0.25">
      <c r="A3030">
        <f>_xlfn.IFNA(VLOOKUP("successful",Sheet1!F3030:L3030,7,0),"")</f>
        <v>99</v>
      </c>
      <c r="B3030" t="str">
        <f>_xlfn.IFNA(VLOOKUP("failed",Sheet1!F3030:L3030,7,0),"")</f>
        <v/>
      </c>
    </row>
    <row r="3031" spans="1:2" x14ac:dyDescent="0.25">
      <c r="A3031">
        <f>_xlfn.IFNA(VLOOKUP("successful",Sheet1!F3031:L3031,7,0),"")</f>
        <v>348</v>
      </c>
      <c r="B3031" t="str">
        <f>_xlfn.IFNA(VLOOKUP("failed",Sheet1!F3031:L3031,7,0),"")</f>
        <v/>
      </c>
    </row>
    <row r="3032" spans="1:2" x14ac:dyDescent="0.25">
      <c r="A3032">
        <f>_xlfn.IFNA(VLOOKUP("successful",Sheet1!F3032:L3032,7,0),"")</f>
        <v>41</v>
      </c>
      <c r="B3032" t="str">
        <f>_xlfn.IFNA(VLOOKUP("failed",Sheet1!F3032:L3032,7,0),"")</f>
        <v/>
      </c>
    </row>
    <row r="3033" spans="1:2" x14ac:dyDescent="0.25">
      <c r="A3033">
        <f>_xlfn.IFNA(VLOOKUP("successful",Sheet1!F3033:L3033,7,0),"")</f>
        <v>29</v>
      </c>
      <c r="B3033" t="str">
        <f>_xlfn.IFNA(VLOOKUP("failed",Sheet1!F3033:L3033,7,0),"")</f>
        <v/>
      </c>
    </row>
    <row r="3034" spans="1:2" x14ac:dyDescent="0.25">
      <c r="A3034">
        <f>_xlfn.IFNA(VLOOKUP("successful",Sheet1!F3034:L3034,7,0),"")</f>
        <v>25</v>
      </c>
      <c r="B3034" t="str">
        <f>_xlfn.IFNA(VLOOKUP("failed",Sheet1!F3034:L3034,7,0),"")</f>
        <v/>
      </c>
    </row>
    <row r="3035" spans="1:2" x14ac:dyDescent="0.25">
      <c r="A3035">
        <f>_xlfn.IFNA(VLOOKUP("successful",Sheet1!F3035:L3035,7,0),"")</f>
        <v>23</v>
      </c>
      <c r="B3035" t="str">
        <f>_xlfn.IFNA(VLOOKUP("failed",Sheet1!F3035:L3035,7,0),"")</f>
        <v/>
      </c>
    </row>
    <row r="3036" spans="1:2" x14ac:dyDescent="0.25">
      <c r="A3036">
        <f>_xlfn.IFNA(VLOOKUP("successful",Sheet1!F3036:L3036,7,0),"")</f>
        <v>1260</v>
      </c>
      <c r="B3036" t="str">
        <f>_xlfn.IFNA(VLOOKUP("failed",Sheet1!F3036:L3036,7,0),"")</f>
        <v/>
      </c>
    </row>
    <row r="3037" spans="1:2" x14ac:dyDescent="0.25">
      <c r="A3037">
        <f>_xlfn.IFNA(VLOOKUP("successful",Sheet1!F3037:L3037,7,0),"")</f>
        <v>307</v>
      </c>
      <c r="B3037" t="str">
        <f>_xlfn.IFNA(VLOOKUP("failed",Sheet1!F3037:L3037,7,0),"")</f>
        <v/>
      </c>
    </row>
    <row r="3038" spans="1:2" x14ac:dyDescent="0.25">
      <c r="A3038">
        <f>_xlfn.IFNA(VLOOKUP("successful",Sheet1!F3038:L3038,7,0),"")</f>
        <v>329</v>
      </c>
      <c r="B3038" t="str">
        <f>_xlfn.IFNA(VLOOKUP("failed",Sheet1!F3038:L3038,7,0),"")</f>
        <v/>
      </c>
    </row>
    <row r="3039" spans="1:2" x14ac:dyDescent="0.25">
      <c r="A3039">
        <f>_xlfn.IFNA(VLOOKUP("successful",Sheet1!F3039:L3039,7,0),"")</f>
        <v>32</v>
      </c>
      <c r="B3039" t="str">
        <f>_xlfn.IFNA(VLOOKUP("failed",Sheet1!F3039:L3039,7,0),"")</f>
        <v/>
      </c>
    </row>
    <row r="3040" spans="1:2" x14ac:dyDescent="0.25">
      <c r="A3040">
        <f>_xlfn.IFNA(VLOOKUP("successful",Sheet1!F3040:L3040,7,0),"")</f>
        <v>27</v>
      </c>
      <c r="B3040" t="str">
        <f>_xlfn.IFNA(VLOOKUP("failed",Sheet1!F3040:L3040,7,0),"")</f>
        <v/>
      </c>
    </row>
    <row r="3041" spans="1:2" x14ac:dyDescent="0.25">
      <c r="A3041">
        <f>_xlfn.IFNA(VLOOKUP("successful",Sheet1!F3041:L3041,7,0),"")</f>
        <v>236</v>
      </c>
      <c r="B3041" t="str">
        <f>_xlfn.IFNA(VLOOKUP("failed",Sheet1!F3041:L3041,7,0),"")</f>
        <v/>
      </c>
    </row>
    <row r="3042" spans="1:2" x14ac:dyDescent="0.25">
      <c r="A3042">
        <f>_xlfn.IFNA(VLOOKUP("successful",Sheet1!F3042:L3042,7,0),"")</f>
        <v>42</v>
      </c>
      <c r="B3042" t="str">
        <f>_xlfn.IFNA(VLOOKUP("failed",Sheet1!F3042:L3042,7,0),"")</f>
        <v/>
      </c>
    </row>
    <row r="3043" spans="1:2" x14ac:dyDescent="0.25">
      <c r="A3043">
        <f>_xlfn.IFNA(VLOOKUP("successful",Sheet1!F3043:L3043,7,0),"")</f>
        <v>95</v>
      </c>
      <c r="B3043" t="str">
        <f>_xlfn.IFNA(VLOOKUP("failed",Sheet1!F3043:L3043,7,0),"")</f>
        <v/>
      </c>
    </row>
    <row r="3044" spans="1:2" x14ac:dyDescent="0.25">
      <c r="A3044">
        <f>_xlfn.IFNA(VLOOKUP("successful",Sheet1!F3044:L3044,7,0),"")</f>
        <v>37</v>
      </c>
      <c r="B3044" t="str">
        <f>_xlfn.IFNA(VLOOKUP("failed",Sheet1!F3044:L3044,7,0),"")</f>
        <v/>
      </c>
    </row>
    <row r="3045" spans="1:2" x14ac:dyDescent="0.25">
      <c r="A3045">
        <f>_xlfn.IFNA(VLOOKUP("successful",Sheet1!F3045:L3045,7,0),"")</f>
        <v>128</v>
      </c>
      <c r="B3045" t="str">
        <f>_xlfn.IFNA(VLOOKUP("failed",Sheet1!F3045:L3045,7,0),"")</f>
        <v/>
      </c>
    </row>
    <row r="3046" spans="1:2" x14ac:dyDescent="0.25">
      <c r="A3046">
        <f>_xlfn.IFNA(VLOOKUP("successful",Sheet1!F3046:L3046,7,0),"")</f>
        <v>156</v>
      </c>
      <c r="B3046" t="str">
        <f>_xlfn.IFNA(VLOOKUP("failed",Sheet1!F3046:L3046,7,0),"")</f>
        <v/>
      </c>
    </row>
    <row r="3047" spans="1:2" x14ac:dyDescent="0.25">
      <c r="A3047">
        <f>_xlfn.IFNA(VLOOKUP("successful",Sheet1!F3047:L3047,7,0),"")</f>
        <v>64</v>
      </c>
      <c r="B3047" t="str">
        <f>_xlfn.IFNA(VLOOKUP("failed",Sheet1!F3047:L3047,7,0),"")</f>
        <v/>
      </c>
    </row>
    <row r="3048" spans="1:2" x14ac:dyDescent="0.25">
      <c r="A3048">
        <f>_xlfn.IFNA(VLOOKUP("successful",Sheet1!F3048:L3048,7,0),"")</f>
        <v>58</v>
      </c>
      <c r="B3048" t="str">
        <f>_xlfn.IFNA(VLOOKUP("failed",Sheet1!F3048:L3048,7,0),"")</f>
        <v/>
      </c>
    </row>
    <row r="3049" spans="1:2" x14ac:dyDescent="0.25">
      <c r="A3049">
        <f>_xlfn.IFNA(VLOOKUP("successful",Sheet1!F3049:L3049,7,0),"")</f>
        <v>20</v>
      </c>
      <c r="B3049" t="str">
        <f>_xlfn.IFNA(VLOOKUP("failed",Sheet1!F3049:L3049,7,0),"")</f>
        <v/>
      </c>
    </row>
    <row r="3050" spans="1:2" x14ac:dyDescent="0.25">
      <c r="A3050">
        <f>_xlfn.IFNA(VLOOKUP("successful",Sheet1!F3050:L3050,7,0),"")</f>
        <v>47</v>
      </c>
      <c r="B3050" t="str">
        <f>_xlfn.IFNA(VLOOKUP("failed",Sheet1!F3050:L3050,7,0),"")</f>
        <v/>
      </c>
    </row>
    <row r="3051" spans="1:2" x14ac:dyDescent="0.25">
      <c r="A3051">
        <f>_xlfn.IFNA(VLOOKUP("successful",Sheet1!F3051:L3051,7,0),"")</f>
        <v>54</v>
      </c>
      <c r="B3051" t="str">
        <f>_xlfn.IFNA(VLOOKUP("failed",Sheet1!F3051:L3051,7,0),"")</f>
        <v/>
      </c>
    </row>
    <row r="3052" spans="1:2" x14ac:dyDescent="0.25">
      <c r="A3052">
        <f>_xlfn.IFNA(VLOOKUP("successful",Sheet1!F3052:L3052,7,0),"")</f>
        <v>9</v>
      </c>
      <c r="B3052" t="str">
        <f>_xlfn.IFNA(VLOOKUP("failed",Sheet1!F3052:L3052,7,0),"")</f>
        <v/>
      </c>
    </row>
    <row r="3053" spans="1:2" x14ac:dyDescent="0.25">
      <c r="A3053" t="str">
        <f>_xlfn.IFNA(VLOOKUP("successful",Sheet1!F3053:L3053,7,0),"")</f>
        <v/>
      </c>
      <c r="B3053">
        <f>_xlfn.IFNA(VLOOKUP("failed",Sheet1!F3053:L3053,7,0),"")</f>
        <v>35</v>
      </c>
    </row>
    <row r="3054" spans="1:2" x14ac:dyDescent="0.25">
      <c r="A3054" t="str">
        <f>_xlfn.IFNA(VLOOKUP("successful",Sheet1!F3054:L3054,7,0),"")</f>
        <v/>
      </c>
      <c r="B3054">
        <f>_xlfn.IFNA(VLOOKUP("failed",Sheet1!F3054:L3054,7,0),"")</f>
        <v>2</v>
      </c>
    </row>
    <row r="3055" spans="1:2" x14ac:dyDescent="0.25">
      <c r="A3055" t="str">
        <f>_xlfn.IFNA(VLOOKUP("successful",Sheet1!F3055:L3055,7,0),"")</f>
        <v/>
      </c>
      <c r="B3055">
        <f>_xlfn.IFNA(VLOOKUP("failed",Sheet1!F3055:L3055,7,0),"")</f>
        <v>3</v>
      </c>
    </row>
    <row r="3056" spans="1:2" x14ac:dyDescent="0.25">
      <c r="A3056" t="str">
        <f>_xlfn.IFNA(VLOOKUP("successful",Sheet1!F3056:L3056,7,0),"")</f>
        <v/>
      </c>
      <c r="B3056">
        <f>_xlfn.IFNA(VLOOKUP("failed",Sheet1!F3056:L3056,7,0),"")</f>
        <v>0</v>
      </c>
    </row>
    <row r="3057" spans="1:2" x14ac:dyDescent="0.25">
      <c r="A3057" t="str">
        <f>_xlfn.IFNA(VLOOKUP("successful",Sheet1!F3057:L3057,7,0),"")</f>
        <v/>
      </c>
      <c r="B3057">
        <f>_xlfn.IFNA(VLOOKUP("failed",Sheet1!F3057:L3057,7,0),"")</f>
        <v>1</v>
      </c>
    </row>
    <row r="3058" spans="1:2" x14ac:dyDescent="0.25">
      <c r="A3058" t="str">
        <f>_xlfn.IFNA(VLOOKUP("successful",Sheet1!F3058:L3058,7,0),"")</f>
        <v/>
      </c>
      <c r="B3058">
        <f>_xlfn.IFNA(VLOOKUP("failed",Sheet1!F3058:L3058,7,0),"")</f>
        <v>0</v>
      </c>
    </row>
    <row r="3059" spans="1:2" x14ac:dyDescent="0.25">
      <c r="A3059" t="str">
        <f>_xlfn.IFNA(VLOOKUP("successful",Sheet1!F3059:L3059,7,0),"")</f>
        <v/>
      </c>
      <c r="B3059">
        <f>_xlfn.IFNA(VLOOKUP("failed",Sheet1!F3059:L3059,7,0),"")</f>
        <v>0</v>
      </c>
    </row>
    <row r="3060" spans="1:2" x14ac:dyDescent="0.25">
      <c r="A3060" t="str">
        <f>_xlfn.IFNA(VLOOKUP("successful",Sheet1!F3060:L3060,7,0),"")</f>
        <v/>
      </c>
      <c r="B3060">
        <f>_xlfn.IFNA(VLOOKUP("failed",Sheet1!F3060:L3060,7,0),"")</f>
        <v>3</v>
      </c>
    </row>
    <row r="3061" spans="1:2" x14ac:dyDescent="0.25">
      <c r="A3061" t="str">
        <f>_xlfn.IFNA(VLOOKUP("successful",Sheet1!F3061:L3061,7,0),"")</f>
        <v/>
      </c>
      <c r="B3061">
        <f>_xlfn.IFNA(VLOOKUP("failed",Sheet1!F3061:L3061,7,0),"")</f>
        <v>11</v>
      </c>
    </row>
    <row r="3062" spans="1:2" x14ac:dyDescent="0.25">
      <c r="A3062" t="str">
        <f>_xlfn.IFNA(VLOOKUP("successful",Sheet1!F3062:L3062,7,0),"")</f>
        <v/>
      </c>
      <c r="B3062">
        <f>_xlfn.IFNA(VLOOKUP("failed",Sheet1!F3062:L3062,7,0),"")</f>
        <v>6</v>
      </c>
    </row>
    <row r="3063" spans="1:2" x14ac:dyDescent="0.25">
      <c r="A3063" t="str">
        <f>_xlfn.IFNA(VLOOKUP("successful",Sheet1!F3063:L3063,7,0),"")</f>
        <v/>
      </c>
      <c r="B3063">
        <f>_xlfn.IFNA(VLOOKUP("failed",Sheet1!F3063:L3063,7,0),"")</f>
        <v>0</v>
      </c>
    </row>
    <row r="3064" spans="1:2" x14ac:dyDescent="0.25">
      <c r="A3064" t="str">
        <f>_xlfn.IFNA(VLOOKUP("successful",Sheet1!F3064:L3064,7,0),"")</f>
        <v/>
      </c>
      <c r="B3064">
        <f>_xlfn.IFNA(VLOOKUP("failed",Sheet1!F3064:L3064,7,0),"")</f>
        <v>67</v>
      </c>
    </row>
    <row r="3065" spans="1:2" x14ac:dyDescent="0.25">
      <c r="A3065" t="str">
        <f>_xlfn.IFNA(VLOOKUP("successful",Sheet1!F3065:L3065,7,0),"")</f>
        <v/>
      </c>
      <c r="B3065">
        <f>_xlfn.IFNA(VLOOKUP("failed",Sheet1!F3065:L3065,7,0),"")</f>
        <v>23</v>
      </c>
    </row>
    <row r="3066" spans="1:2" x14ac:dyDescent="0.25">
      <c r="A3066" t="str">
        <f>_xlfn.IFNA(VLOOKUP("successful",Sheet1!F3066:L3066,7,0),"")</f>
        <v/>
      </c>
      <c r="B3066">
        <f>_xlfn.IFNA(VLOOKUP("failed",Sheet1!F3066:L3066,7,0),"")</f>
        <v>72</v>
      </c>
    </row>
    <row r="3067" spans="1:2" x14ac:dyDescent="0.25">
      <c r="A3067" t="str">
        <f>_xlfn.IFNA(VLOOKUP("successful",Sheet1!F3067:L3067,7,0),"")</f>
        <v/>
      </c>
      <c r="B3067">
        <f>_xlfn.IFNA(VLOOKUP("failed",Sheet1!F3067:L3067,7,0),"")</f>
        <v>2</v>
      </c>
    </row>
    <row r="3068" spans="1:2" x14ac:dyDescent="0.25">
      <c r="A3068" t="str">
        <f>_xlfn.IFNA(VLOOKUP("successful",Sheet1!F3068:L3068,7,0),"")</f>
        <v/>
      </c>
      <c r="B3068">
        <f>_xlfn.IFNA(VLOOKUP("failed",Sheet1!F3068:L3068,7,0),"")</f>
        <v>15</v>
      </c>
    </row>
    <row r="3069" spans="1:2" x14ac:dyDescent="0.25">
      <c r="A3069" t="str">
        <f>_xlfn.IFNA(VLOOKUP("successful",Sheet1!F3069:L3069,7,0),"")</f>
        <v/>
      </c>
      <c r="B3069">
        <f>_xlfn.IFNA(VLOOKUP("failed",Sheet1!F3069:L3069,7,0),"")</f>
        <v>1</v>
      </c>
    </row>
    <row r="3070" spans="1:2" x14ac:dyDescent="0.25">
      <c r="A3070" t="str">
        <f>_xlfn.IFNA(VLOOKUP("successful",Sheet1!F3070:L3070,7,0),"")</f>
        <v/>
      </c>
      <c r="B3070">
        <f>_xlfn.IFNA(VLOOKUP("failed",Sheet1!F3070:L3070,7,0),"")</f>
        <v>2</v>
      </c>
    </row>
    <row r="3071" spans="1:2" x14ac:dyDescent="0.25">
      <c r="A3071" t="str">
        <f>_xlfn.IFNA(VLOOKUP("successful",Sheet1!F3071:L3071,7,0),"")</f>
        <v/>
      </c>
      <c r="B3071">
        <f>_xlfn.IFNA(VLOOKUP("failed",Sheet1!F3071:L3071,7,0),"")</f>
        <v>7</v>
      </c>
    </row>
    <row r="3072" spans="1:2" x14ac:dyDescent="0.25">
      <c r="A3072" t="str">
        <f>_xlfn.IFNA(VLOOKUP("successful",Sheet1!F3072:L3072,7,0),"")</f>
        <v/>
      </c>
      <c r="B3072">
        <f>_xlfn.IFNA(VLOOKUP("failed",Sheet1!F3072:L3072,7,0),"")</f>
        <v>16</v>
      </c>
    </row>
    <row r="3073" spans="1:2" x14ac:dyDescent="0.25">
      <c r="A3073" t="str">
        <f>_xlfn.IFNA(VLOOKUP("successful",Sheet1!F3073:L3073,7,0),"")</f>
        <v/>
      </c>
      <c r="B3073">
        <f>_xlfn.IFNA(VLOOKUP("failed",Sheet1!F3073:L3073,7,0),"")</f>
        <v>117</v>
      </c>
    </row>
    <row r="3074" spans="1:2" x14ac:dyDescent="0.25">
      <c r="A3074" t="str">
        <f>_xlfn.IFNA(VLOOKUP("successful",Sheet1!F3074:L3074,7,0),"")</f>
        <v/>
      </c>
      <c r="B3074">
        <f>_xlfn.IFNA(VLOOKUP("failed",Sheet1!F3074:L3074,7,0),"")</f>
        <v>2</v>
      </c>
    </row>
    <row r="3075" spans="1:2" x14ac:dyDescent="0.25">
      <c r="A3075" t="str">
        <f>_xlfn.IFNA(VLOOKUP("successful",Sheet1!F3075:L3075,7,0),"")</f>
        <v/>
      </c>
      <c r="B3075">
        <f>_xlfn.IFNA(VLOOKUP("failed",Sheet1!F3075:L3075,7,0),"")</f>
        <v>7</v>
      </c>
    </row>
    <row r="3076" spans="1:2" x14ac:dyDescent="0.25">
      <c r="A3076" t="str">
        <f>_xlfn.IFNA(VLOOKUP("successful",Sheet1!F3076:L3076,7,0),"")</f>
        <v/>
      </c>
      <c r="B3076">
        <f>_xlfn.IFNA(VLOOKUP("failed",Sheet1!F3076:L3076,7,0),"")</f>
        <v>3</v>
      </c>
    </row>
    <row r="3077" spans="1:2" x14ac:dyDescent="0.25">
      <c r="A3077" t="str">
        <f>_xlfn.IFNA(VLOOKUP("successful",Sheet1!F3077:L3077,7,0),"")</f>
        <v/>
      </c>
      <c r="B3077">
        <f>_xlfn.IFNA(VLOOKUP("failed",Sheet1!F3077:L3077,7,0),"")</f>
        <v>20</v>
      </c>
    </row>
    <row r="3078" spans="1:2" x14ac:dyDescent="0.25">
      <c r="A3078" t="str">
        <f>_xlfn.IFNA(VLOOKUP("successful",Sheet1!F3078:L3078,7,0),"")</f>
        <v/>
      </c>
      <c r="B3078">
        <f>_xlfn.IFNA(VLOOKUP("failed",Sheet1!F3078:L3078,7,0),"")</f>
        <v>50</v>
      </c>
    </row>
    <row r="3079" spans="1:2" x14ac:dyDescent="0.25">
      <c r="A3079" t="str">
        <f>_xlfn.IFNA(VLOOKUP("successful",Sheet1!F3079:L3079,7,0),"")</f>
        <v/>
      </c>
      <c r="B3079">
        <f>_xlfn.IFNA(VLOOKUP("failed",Sheet1!F3079:L3079,7,0),"")</f>
        <v>2</v>
      </c>
    </row>
    <row r="3080" spans="1:2" x14ac:dyDescent="0.25">
      <c r="A3080" t="str">
        <f>_xlfn.IFNA(VLOOKUP("successful",Sheet1!F3080:L3080,7,0),"")</f>
        <v/>
      </c>
      <c r="B3080">
        <f>_xlfn.IFNA(VLOOKUP("failed",Sheet1!F3080:L3080,7,0),"")</f>
        <v>3</v>
      </c>
    </row>
    <row r="3081" spans="1:2" x14ac:dyDescent="0.25">
      <c r="A3081" t="str">
        <f>_xlfn.IFNA(VLOOKUP("successful",Sheet1!F3081:L3081,7,0),"")</f>
        <v/>
      </c>
      <c r="B3081">
        <f>_xlfn.IFNA(VLOOKUP("failed",Sheet1!F3081:L3081,7,0),"")</f>
        <v>27</v>
      </c>
    </row>
    <row r="3082" spans="1:2" x14ac:dyDescent="0.25">
      <c r="A3082" t="str">
        <f>_xlfn.IFNA(VLOOKUP("successful",Sheet1!F3082:L3082,7,0),"")</f>
        <v/>
      </c>
      <c r="B3082">
        <f>_xlfn.IFNA(VLOOKUP("failed",Sheet1!F3082:L3082,7,0),"")</f>
        <v>7</v>
      </c>
    </row>
    <row r="3083" spans="1:2" x14ac:dyDescent="0.25">
      <c r="A3083" t="str">
        <f>_xlfn.IFNA(VLOOKUP("successful",Sheet1!F3083:L3083,7,0),"")</f>
        <v/>
      </c>
      <c r="B3083">
        <f>_xlfn.IFNA(VLOOKUP("failed",Sheet1!F3083:L3083,7,0),"")</f>
        <v>5</v>
      </c>
    </row>
    <row r="3084" spans="1:2" x14ac:dyDescent="0.25">
      <c r="A3084" t="str">
        <f>_xlfn.IFNA(VLOOKUP("successful",Sheet1!F3084:L3084,7,0),"")</f>
        <v/>
      </c>
      <c r="B3084">
        <f>_xlfn.IFNA(VLOOKUP("failed",Sheet1!F3084:L3084,7,0),"")</f>
        <v>0</v>
      </c>
    </row>
    <row r="3085" spans="1:2" x14ac:dyDescent="0.25">
      <c r="A3085" t="str">
        <f>_xlfn.IFNA(VLOOKUP("successful",Sheet1!F3085:L3085,7,0),"")</f>
        <v/>
      </c>
      <c r="B3085">
        <f>_xlfn.IFNA(VLOOKUP("failed",Sheet1!F3085:L3085,7,0),"")</f>
        <v>3</v>
      </c>
    </row>
    <row r="3086" spans="1:2" x14ac:dyDescent="0.25">
      <c r="A3086" t="str">
        <f>_xlfn.IFNA(VLOOKUP("successful",Sheet1!F3086:L3086,7,0),"")</f>
        <v/>
      </c>
      <c r="B3086">
        <f>_xlfn.IFNA(VLOOKUP("failed",Sheet1!F3086:L3086,7,0),"")</f>
        <v>6</v>
      </c>
    </row>
    <row r="3087" spans="1:2" x14ac:dyDescent="0.25">
      <c r="A3087" t="str">
        <f>_xlfn.IFNA(VLOOKUP("successful",Sheet1!F3087:L3087,7,0),"")</f>
        <v/>
      </c>
      <c r="B3087">
        <f>_xlfn.IFNA(VLOOKUP("failed",Sheet1!F3087:L3087,7,0),"")</f>
        <v>9</v>
      </c>
    </row>
    <row r="3088" spans="1:2" x14ac:dyDescent="0.25">
      <c r="A3088" t="str">
        <f>_xlfn.IFNA(VLOOKUP("successful",Sheet1!F3088:L3088,7,0),"")</f>
        <v/>
      </c>
      <c r="B3088">
        <f>_xlfn.IFNA(VLOOKUP("failed",Sheet1!F3088:L3088,7,0),"")</f>
        <v>3</v>
      </c>
    </row>
    <row r="3089" spans="1:2" x14ac:dyDescent="0.25">
      <c r="A3089" t="str">
        <f>_xlfn.IFNA(VLOOKUP("successful",Sheet1!F3089:L3089,7,0),"")</f>
        <v/>
      </c>
      <c r="B3089">
        <f>_xlfn.IFNA(VLOOKUP("failed",Sheet1!F3089:L3089,7,0),"")</f>
        <v>2</v>
      </c>
    </row>
    <row r="3090" spans="1:2" x14ac:dyDescent="0.25">
      <c r="A3090" t="str">
        <f>_xlfn.IFNA(VLOOKUP("successful",Sheet1!F3090:L3090,7,0),"")</f>
        <v/>
      </c>
      <c r="B3090">
        <f>_xlfn.IFNA(VLOOKUP("failed",Sheet1!F3090:L3090,7,0),"")</f>
        <v>3</v>
      </c>
    </row>
    <row r="3091" spans="1:2" x14ac:dyDescent="0.25">
      <c r="A3091" t="str">
        <f>_xlfn.IFNA(VLOOKUP("successful",Sheet1!F3091:L3091,7,0),"")</f>
        <v/>
      </c>
      <c r="B3091">
        <f>_xlfn.IFNA(VLOOKUP("failed",Sheet1!F3091:L3091,7,0),"")</f>
        <v>45</v>
      </c>
    </row>
    <row r="3092" spans="1:2" x14ac:dyDescent="0.25">
      <c r="A3092" t="str">
        <f>_xlfn.IFNA(VLOOKUP("successful",Sheet1!F3092:L3092,7,0),"")</f>
        <v/>
      </c>
      <c r="B3092">
        <f>_xlfn.IFNA(VLOOKUP("failed",Sheet1!F3092:L3092,7,0),"")</f>
        <v>9</v>
      </c>
    </row>
    <row r="3093" spans="1:2" x14ac:dyDescent="0.25">
      <c r="A3093" t="str">
        <f>_xlfn.IFNA(VLOOKUP("successful",Sheet1!F3093:L3093,7,0),"")</f>
        <v/>
      </c>
      <c r="B3093">
        <f>_xlfn.IFNA(VLOOKUP("failed",Sheet1!F3093:L3093,7,0),"")</f>
        <v>9</v>
      </c>
    </row>
    <row r="3094" spans="1:2" x14ac:dyDescent="0.25">
      <c r="A3094" t="str">
        <f>_xlfn.IFNA(VLOOKUP("successful",Sheet1!F3094:L3094,7,0),"")</f>
        <v/>
      </c>
      <c r="B3094">
        <f>_xlfn.IFNA(VLOOKUP("failed",Sheet1!F3094:L3094,7,0),"")</f>
        <v>21</v>
      </c>
    </row>
    <row r="3095" spans="1:2" x14ac:dyDescent="0.25">
      <c r="A3095" t="str">
        <f>_xlfn.IFNA(VLOOKUP("successful",Sheet1!F3095:L3095,7,0),"")</f>
        <v/>
      </c>
      <c r="B3095">
        <f>_xlfn.IFNA(VLOOKUP("failed",Sheet1!F3095:L3095,7,0),"")</f>
        <v>17</v>
      </c>
    </row>
    <row r="3096" spans="1:2" x14ac:dyDescent="0.25">
      <c r="A3096" t="str">
        <f>_xlfn.IFNA(VLOOKUP("successful",Sheet1!F3096:L3096,7,0),"")</f>
        <v/>
      </c>
      <c r="B3096">
        <f>_xlfn.IFNA(VLOOKUP("failed",Sheet1!F3096:L3096,7,0),"")</f>
        <v>1</v>
      </c>
    </row>
    <row r="3097" spans="1:2" x14ac:dyDescent="0.25">
      <c r="A3097" t="str">
        <f>_xlfn.IFNA(VLOOKUP("successful",Sheet1!F3097:L3097,7,0),"")</f>
        <v/>
      </c>
      <c r="B3097">
        <f>_xlfn.IFNA(VLOOKUP("failed",Sheet1!F3097:L3097,7,0),"")</f>
        <v>1</v>
      </c>
    </row>
    <row r="3098" spans="1:2" x14ac:dyDescent="0.25">
      <c r="A3098" t="str">
        <f>_xlfn.IFNA(VLOOKUP("successful",Sheet1!F3098:L3098,7,0),"")</f>
        <v/>
      </c>
      <c r="B3098">
        <f>_xlfn.IFNA(VLOOKUP("failed",Sheet1!F3098:L3098,7,0),"")</f>
        <v>14</v>
      </c>
    </row>
    <row r="3099" spans="1:2" x14ac:dyDescent="0.25">
      <c r="A3099" t="str">
        <f>_xlfn.IFNA(VLOOKUP("successful",Sheet1!F3099:L3099,7,0),"")</f>
        <v/>
      </c>
      <c r="B3099">
        <f>_xlfn.IFNA(VLOOKUP("failed",Sheet1!F3099:L3099,7,0),"")</f>
        <v>42</v>
      </c>
    </row>
    <row r="3100" spans="1:2" x14ac:dyDescent="0.25">
      <c r="A3100" t="str">
        <f>_xlfn.IFNA(VLOOKUP("successful",Sheet1!F3100:L3100,7,0),"")</f>
        <v/>
      </c>
      <c r="B3100">
        <f>_xlfn.IFNA(VLOOKUP("failed",Sheet1!F3100:L3100,7,0),"")</f>
        <v>27</v>
      </c>
    </row>
    <row r="3101" spans="1:2" x14ac:dyDescent="0.25">
      <c r="A3101" t="str">
        <f>_xlfn.IFNA(VLOOKUP("successful",Sheet1!F3101:L3101,7,0),"")</f>
        <v/>
      </c>
      <c r="B3101">
        <f>_xlfn.IFNA(VLOOKUP("failed",Sheet1!F3101:L3101,7,0),"")</f>
        <v>5</v>
      </c>
    </row>
    <row r="3102" spans="1:2" x14ac:dyDescent="0.25">
      <c r="A3102" t="str">
        <f>_xlfn.IFNA(VLOOKUP("successful",Sheet1!F3102:L3102,7,0),"")</f>
        <v/>
      </c>
      <c r="B3102">
        <f>_xlfn.IFNA(VLOOKUP("failed",Sheet1!F3102:L3102,7,0),"")</f>
        <v>13</v>
      </c>
    </row>
    <row r="3103" spans="1:2" x14ac:dyDescent="0.25">
      <c r="A3103" t="str">
        <f>_xlfn.IFNA(VLOOKUP("successful",Sheet1!F3103:L3103,7,0),"")</f>
        <v/>
      </c>
      <c r="B3103">
        <f>_xlfn.IFNA(VLOOKUP("failed",Sheet1!F3103:L3103,7,0),"")</f>
        <v>12</v>
      </c>
    </row>
    <row r="3104" spans="1:2" x14ac:dyDescent="0.25">
      <c r="A3104" t="str">
        <f>_xlfn.IFNA(VLOOKUP("successful",Sheet1!F3104:L3104,7,0),"")</f>
        <v/>
      </c>
      <c r="B3104">
        <f>_xlfn.IFNA(VLOOKUP("failed",Sheet1!F3104:L3104,7,0),"")</f>
        <v>90</v>
      </c>
    </row>
    <row r="3105" spans="1:2" x14ac:dyDescent="0.25">
      <c r="A3105" t="str">
        <f>_xlfn.IFNA(VLOOKUP("successful",Sheet1!F3105:L3105,7,0),"")</f>
        <v/>
      </c>
      <c r="B3105">
        <f>_xlfn.IFNA(VLOOKUP("failed",Sheet1!F3105:L3105,7,0),"")</f>
        <v>2</v>
      </c>
    </row>
    <row r="3106" spans="1:2" x14ac:dyDescent="0.25">
      <c r="A3106" t="str">
        <f>_xlfn.IFNA(VLOOKUP("successful",Sheet1!F3106:L3106,7,0),"")</f>
        <v/>
      </c>
      <c r="B3106">
        <f>_xlfn.IFNA(VLOOKUP("failed",Sheet1!F3106:L3106,7,0),"")</f>
        <v>5</v>
      </c>
    </row>
    <row r="3107" spans="1:2" x14ac:dyDescent="0.25">
      <c r="A3107" t="str">
        <f>_xlfn.IFNA(VLOOKUP("successful",Sheet1!F3107:L3107,7,0),"")</f>
        <v/>
      </c>
      <c r="B3107">
        <f>_xlfn.IFNA(VLOOKUP("failed",Sheet1!F3107:L3107,7,0),"")</f>
        <v>31</v>
      </c>
    </row>
    <row r="3108" spans="1:2" x14ac:dyDescent="0.25">
      <c r="A3108" t="str">
        <f>_xlfn.IFNA(VLOOKUP("successful",Sheet1!F3108:L3108,7,0),"")</f>
        <v/>
      </c>
      <c r="B3108">
        <f>_xlfn.IFNA(VLOOKUP("failed",Sheet1!F3108:L3108,7,0),"")</f>
        <v>4</v>
      </c>
    </row>
    <row r="3109" spans="1:2" x14ac:dyDescent="0.25">
      <c r="A3109" t="str">
        <f>_xlfn.IFNA(VLOOKUP("successful",Sheet1!F3109:L3109,7,0),"")</f>
        <v/>
      </c>
      <c r="B3109">
        <f>_xlfn.IFNA(VLOOKUP("failed",Sheet1!F3109:L3109,7,0),"")</f>
        <v>29</v>
      </c>
    </row>
    <row r="3110" spans="1:2" x14ac:dyDescent="0.25">
      <c r="A3110" t="str">
        <f>_xlfn.IFNA(VLOOKUP("successful",Sheet1!F3110:L3110,7,0),"")</f>
        <v/>
      </c>
      <c r="B3110">
        <f>_xlfn.IFNA(VLOOKUP("failed",Sheet1!F3110:L3110,7,0),"")</f>
        <v>2</v>
      </c>
    </row>
    <row r="3111" spans="1:2" x14ac:dyDescent="0.25">
      <c r="A3111" t="str">
        <f>_xlfn.IFNA(VLOOKUP("successful",Sheet1!F3111:L3111,7,0),"")</f>
        <v/>
      </c>
      <c r="B3111">
        <f>_xlfn.IFNA(VLOOKUP("failed",Sheet1!F3111:L3111,7,0),"")</f>
        <v>114</v>
      </c>
    </row>
    <row r="3112" spans="1:2" x14ac:dyDescent="0.25">
      <c r="A3112" t="str">
        <f>_xlfn.IFNA(VLOOKUP("successful",Sheet1!F3112:L3112,7,0),"")</f>
        <v/>
      </c>
      <c r="B3112">
        <f>_xlfn.IFNA(VLOOKUP("failed",Sheet1!F3112:L3112,7,0),"")</f>
        <v>1</v>
      </c>
    </row>
    <row r="3113" spans="1:2" x14ac:dyDescent="0.25">
      <c r="A3113" t="str">
        <f>_xlfn.IFNA(VLOOKUP("successful",Sheet1!F3113:L3113,7,0),"")</f>
        <v/>
      </c>
      <c r="B3113">
        <f>_xlfn.IFNA(VLOOKUP("failed",Sheet1!F3113:L3113,7,0),"")</f>
        <v>76</v>
      </c>
    </row>
    <row r="3114" spans="1:2" x14ac:dyDescent="0.25">
      <c r="A3114" t="str">
        <f>_xlfn.IFNA(VLOOKUP("successful",Sheet1!F3114:L3114,7,0),"")</f>
        <v/>
      </c>
      <c r="B3114">
        <f>_xlfn.IFNA(VLOOKUP("failed",Sheet1!F3114:L3114,7,0),"")</f>
        <v>9</v>
      </c>
    </row>
    <row r="3115" spans="1:2" x14ac:dyDescent="0.25">
      <c r="A3115" t="str">
        <f>_xlfn.IFNA(VLOOKUP("successful",Sheet1!F3115:L3115,7,0),"")</f>
        <v/>
      </c>
      <c r="B3115">
        <f>_xlfn.IFNA(VLOOKUP("failed",Sheet1!F3115:L3115,7,0),"")</f>
        <v>37</v>
      </c>
    </row>
    <row r="3116" spans="1:2" x14ac:dyDescent="0.25">
      <c r="A3116" t="str">
        <f>_xlfn.IFNA(VLOOKUP("successful",Sheet1!F3116:L3116,7,0),"")</f>
        <v/>
      </c>
      <c r="B3116">
        <f>_xlfn.IFNA(VLOOKUP("failed",Sheet1!F3116:L3116,7,0),"")</f>
        <v>0</v>
      </c>
    </row>
    <row r="3117" spans="1:2" x14ac:dyDescent="0.25">
      <c r="A3117" t="str">
        <f>_xlfn.IFNA(VLOOKUP("successful",Sheet1!F3117:L3117,7,0),"")</f>
        <v/>
      </c>
      <c r="B3117">
        <f>_xlfn.IFNA(VLOOKUP("failed",Sheet1!F3117:L3117,7,0),"")</f>
        <v>1</v>
      </c>
    </row>
    <row r="3118" spans="1:2" x14ac:dyDescent="0.25">
      <c r="A3118" t="str">
        <f>_xlfn.IFNA(VLOOKUP("successful",Sheet1!F3118:L3118,7,0),"")</f>
        <v/>
      </c>
      <c r="B3118">
        <f>_xlfn.IFNA(VLOOKUP("failed",Sheet1!F3118:L3118,7,0),"")</f>
        <v>10</v>
      </c>
    </row>
    <row r="3119" spans="1:2" x14ac:dyDescent="0.25">
      <c r="A3119" t="str">
        <f>_xlfn.IFNA(VLOOKUP("successful",Sheet1!F3119:L3119,7,0),"")</f>
        <v/>
      </c>
      <c r="B3119">
        <f>_xlfn.IFNA(VLOOKUP("failed",Sheet1!F3119:L3119,7,0),"")</f>
        <v>1</v>
      </c>
    </row>
    <row r="3120" spans="1:2" x14ac:dyDescent="0.25">
      <c r="A3120" t="str">
        <f>_xlfn.IFNA(VLOOKUP("successful",Sheet1!F3120:L3120,7,0),"")</f>
        <v/>
      </c>
      <c r="B3120">
        <f>_xlfn.IFNA(VLOOKUP("failed",Sheet1!F3120:L3120,7,0),"")</f>
        <v>2</v>
      </c>
    </row>
    <row r="3121" spans="1:2" x14ac:dyDescent="0.25">
      <c r="A3121" t="str">
        <f>_xlfn.IFNA(VLOOKUP("successful",Sheet1!F3121:L3121,7,0),"")</f>
        <v/>
      </c>
      <c r="B3121">
        <f>_xlfn.IFNA(VLOOKUP("failed",Sheet1!F3121:L3121,7,0),"")</f>
        <v>1</v>
      </c>
    </row>
    <row r="3122" spans="1:2" x14ac:dyDescent="0.25">
      <c r="A3122" t="str">
        <f>_xlfn.IFNA(VLOOKUP("successful",Sheet1!F3122:L3122,7,0),"")</f>
        <v/>
      </c>
      <c r="B3122">
        <f>_xlfn.IFNA(VLOOKUP("failed",Sheet1!F3122:L3122,7,0),"")</f>
        <v>10</v>
      </c>
    </row>
    <row r="3123" spans="1:2" x14ac:dyDescent="0.25">
      <c r="A3123" t="str">
        <f>_xlfn.IFNA(VLOOKUP("successful",Sheet1!F3123:L3123,7,0),"")</f>
        <v/>
      </c>
      <c r="B3123" t="str">
        <f>_xlfn.IFNA(VLOOKUP("failed",Sheet1!F3123:L3123,7,0),"")</f>
        <v/>
      </c>
    </row>
    <row r="3124" spans="1:2" x14ac:dyDescent="0.25">
      <c r="A3124" t="str">
        <f>_xlfn.IFNA(VLOOKUP("successful",Sheet1!F3124:L3124,7,0),"")</f>
        <v/>
      </c>
      <c r="B3124" t="str">
        <f>_xlfn.IFNA(VLOOKUP("failed",Sheet1!F3124:L3124,7,0),"")</f>
        <v/>
      </c>
    </row>
    <row r="3125" spans="1:2" x14ac:dyDescent="0.25">
      <c r="A3125" t="str">
        <f>_xlfn.IFNA(VLOOKUP("successful",Sheet1!F3125:L3125,7,0),"")</f>
        <v/>
      </c>
      <c r="B3125" t="str">
        <f>_xlfn.IFNA(VLOOKUP("failed",Sheet1!F3125:L3125,7,0),"")</f>
        <v/>
      </c>
    </row>
    <row r="3126" spans="1:2" x14ac:dyDescent="0.25">
      <c r="A3126" t="str">
        <f>_xlfn.IFNA(VLOOKUP("successful",Sheet1!F3126:L3126,7,0),"")</f>
        <v/>
      </c>
      <c r="B3126" t="str">
        <f>_xlfn.IFNA(VLOOKUP("failed",Sheet1!F3126:L3126,7,0),"")</f>
        <v/>
      </c>
    </row>
    <row r="3127" spans="1:2" x14ac:dyDescent="0.25">
      <c r="A3127" t="str">
        <f>_xlfn.IFNA(VLOOKUP("successful",Sheet1!F3127:L3127,7,0),"")</f>
        <v/>
      </c>
      <c r="B3127" t="str">
        <f>_xlfn.IFNA(VLOOKUP("failed",Sheet1!F3127:L3127,7,0),"")</f>
        <v/>
      </c>
    </row>
    <row r="3128" spans="1:2" x14ac:dyDescent="0.25">
      <c r="A3128" t="str">
        <f>_xlfn.IFNA(VLOOKUP("successful",Sheet1!F3128:L3128,7,0),"")</f>
        <v/>
      </c>
      <c r="B3128" t="str">
        <f>_xlfn.IFNA(VLOOKUP("failed",Sheet1!F3128:L3128,7,0),"")</f>
        <v/>
      </c>
    </row>
    <row r="3129" spans="1:2" x14ac:dyDescent="0.25">
      <c r="A3129" t="str">
        <f>_xlfn.IFNA(VLOOKUP("successful",Sheet1!F3129:L3129,7,0),"")</f>
        <v/>
      </c>
      <c r="B3129" t="str">
        <f>_xlfn.IFNA(VLOOKUP("failed",Sheet1!F3129:L3129,7,0),"")</f>
        <v/>
      </c>
    </row>
    <row r="3130" spans="1:2" x14ac:dyDescent="0.25">
      <c r="A3130" t="str">
        <f>_xlfn.IFNA(VLOOKUP("successful",Sheet1!F3130:L3130,7,0),"")</f>
        <v/>
      </c>
      <c r="B3130" t="str">
        <f>_xlfn.IFNA(VLOOKUP("failed",Sheet1!F3130:L3130,7,0),"")</f>
        <v/>
      </c>
    </row>
    <row r="3131" spans="1:2" x14ac:dyDescent="0.25">
      <c r="A3131" t="str">
        <f>_xlfn.IFNA(VLOOKUP("successful",Sheet1!F3131:L3131,7,0),"")</f>
        <v/>
      </c>
      <c r="B3131" t="str">
        <f>_xlfn.IFNA(VLOOKUP("failed",Sheet1!F3131:L3131,7,0),"")</f>
        <v/>
      </c>
    </row>
    <row r="3132" spans="1:2" x14ac:dyDescent="0.25">
      <c r="A3132" t="str">
        <f>_xlfn.IFNA(VLOOKUP("successful",Sheet1!F3132:L3132,7,0),"")</f>
        <v/>
      </c>
      <c r="B3132" t="str">
        <f>_xlfn.IFNA(VLOOKUP("failed",Sheet1!F3132:L3132,7,0),"")</f>
        <v/>
      </c>
    </row>
    <row r="3133" spans="1:2" x14ac:dyDescent="0.25">
      <c r="A3133" t="str">
        <f>_xlfn.IFNA(VLOOKUP("successful",Sheet1!F3133:L3133,7,0),"")</f>
        <v/>
      </c>
      <c r="B3133" t="str">
        <f>_xlfn.IFNA(VLOOKUP("failed",Sheet1!F3133:L3133,7,0),"")</f>
        <v/>
      </c>
    </row>
    <row r="3134" spans="1:2" x14ac:dyDescent="0.25">
      <c r="A3134" t="str">
        <f>_xlfn.IFNA(VLOOKUP("successful",Sheet1!F3134:L3134,7,0),"")</f>
        <v/>
      </c>
      <c r="B3134" t="str">
        <f>_xlfn.IFNA(VLOOKUP("failed",Sheet1!F3134:L3134,7,0),"")</f>
        <v/>
      </c>
    </row>
    <row r="3135" spans="1:2" x14ac:dyDescent="0.25">
      <c r="A3135" t="str">
        <f>_xlfn.IFNA(VLOOKUP("successful",Sheet1!F3135:L3135,7,0),"")</f>
        <v/>
      </c>
      <c r="B3135" t="str">
        <f>_xlfn.IFNA(VLOOKUP("failed",Sheet1!F3135:L3135,7,0),"")</f>
        <v/>
      </c>
    </row>
    <row r="3136" spans="1:2" x14ac:dyDescent="0.25">
      <c r="A3136" t="str">
        <f>_xlfn.IFNA(VLOOKUP("successful",Sheet1!F3136:L3136,7,0),"")</f>
        <v/>
      </c>
      <c r="B3136" t="str">
        <f>_xlfn.IFNA(VLOOKUP("failed",Sheet1!F3136:L3136,7,0),"")</f>
        <v/>
      </c>
    </row>
    <row r="3137" spans="1:2" x14ac:dyDescent="0.25">
      <c r="A3137" t="str">
        <f>_xlfn.IFNA(VLOOKUP("successful",Sheet1!F3137:L3137,7,0),"")</f>
        <v/>
      </c>
      <c r="B3137" t="str">
        <f>_xlfn.IFNA(VLOOKUP("failed",Sheet1!F3137:L3137,7,0),"")</f>
        <v/>
      </c>
    </row>
    <row r="3138" spans="1:2" x14ac:dyDescent="0.25">
      <c r="A3138" t="str">
        <f>_xlfn.IFNA(VLOOKUP("successful",Sheet1!F3138:L3138,7,0),"")</f>
        <v/>
      </c>
      <c r="B3138" t="str">
        <f>_xlfn.IFNA(VLOOKUP("failed",Sheet1!F3138:L3138,7,0),"")</f>
        <v/>
      </c>
    </row>
    <row r="3139" spans="1:2" x14ac:dyDescent="0.25">
      <c r="A3139" t="str">
        <f>_xlfn.IFNA(VLOOKUP("successful",Sheet1!F3139:L3139,7,0),"")</f>
        <v/>
      </c>
      <c r="B3139" t="str">
        <f>_xlfn.IFNA(VLOOKUP("failed",Sheet1!F3139:L3139,7,0),"")</f>
        <v/>
      </c>
    </row>
    <row r="3140" spans="1:2" x14ac:dyDescent="0.25">
      <c r="A3140" t="str">
        <f>_xlfn.IFNA(VLOOKUP("successful",Sheet1!F3140:L3140,7,0),"")</f>
        <v/>
      </c>
      <c r="B3140" t="str">
        <f>_xlfn.IFNA(VLOOKUP("failed",Sheet1!F3140:L3140,7,0),"")</f>
        <v/>
      </c>
    </row>
    <row r="3141" spans="1:2" x14ac:dyDescent="0.25">
      <c r="A3141" t="str">
        <f>_xlfn.IFNA(VLOOKUP("successful",Sheet1!F3141:L3141,7,0),"")</f>
        <v/>
      </c>
      <c r="B3141" t="str">
        <f>_xlfn.IFNA(VLOOKUP("failed",Sheet1!F3141:L3141,7,0),"")</f>
        <v/>
      </c>
    </row>
    <row r="3142" spans="1:2" x14ac:dyDescent="0.25">
      <c r="A3142" t="str">
        <f>_xlfn.IFNA(VLOOKUP("successful",Sheet1!F3142:L3142,7,0),"")</f>
        <v/>
      </c>
      <c r="B3142" t="str">
        <f>_xlfn.IFNA(VLOOKUP("failed",Sheet1!F3142:L3142,7,0),"")</f>
        <v/>
      </c>
    </row>
    <row r="3143" spans="1:2" x14ac:dyDescent="0.25">
      <c r="A3143" t="str">
        <f>_xlfn.IFNA(VLOOKUP("successful",Sheet1!F3143:L3143,7,0),"")</f>
        <v/>
      </c>
      <c r="B3143" t="str">
        <f>_xlfn.IFNA(VLOOKUP("failed",Sheet1!F3143:L3143,7,0),"")</f>
        <v/>
      </c>
    </row>
    <row r="3144" spans="1:2" x14ac:dyDescent="0.25">
      <c r="A3144" t="str">
        <f>_xlfn.IFNA(VLOOKUP("successful",Sheet1!F3144:L3144,7,0),"")</f>
        <v/>
      </c>
      <c r="B3144" t="str">
        <f>_xlfn.IFNA(VLOOKUP("failed",Sheet1!F3144:L3144,7,0),"")</f>
        <v/>
      </c>
    </row>
    <row r="3145" spans="1:2" x14ac:dyDescent="0.25">
      <c r="A3145" t="str">
        <f>_xlfn.IFNA(VLOOKUP("successful",Sheet1!F3145:L3145,7,0),"")</f>
        <v/>
      </c>
      <c r="B3145" t="str">
        <f>_xlfn.IFNA(VLOOKUP("failed",Sheet1!F3145:L3145,7,0),"")</f>
        <v/>
      </c>
    </row>
    <row r="3146" spans="1:2" x14ac:dyDescent="0.25">
      <c r="A3146" t="str">
        <f>_xlfn.IFNA(VLOOKUP("successful",Sheet1!F3146:L3146,7,0),"")</f>
        <v/>
      </c>
      <c r="B3146" t="str">
        <f>_xlfn.IFNA(VLOOKUP("failed",Sheet1!F3146:L3146,7,0),"")</f>
        <v/>
      </c>
    </row>
    <row r="3147" spans="1:2" x14ac:dyDescent="0.25">
      <c r="A3147" t="str">
        <f>_xlfn.IFNA(VLOOKUP("successful",Sheet1!F3147:L3147,7,0),"")</f>
        <v/>
      </c>
      <c r="B3147" t="str">
        <f>_xlfn.IFNA(VLOOKUP("failed",Sheet1!F3147:L3147,7,0),"")</f>
        <v/>
      </c>
    </row>
    <row r="3148" spans="1:2" x14ac:dyDescent="0.25">
      <c r="A3148" t="str">
        <f>_xlfn.IFNA(VLOOKUP("successful",Sheet1!F3148:L3148,7,0),"")</f>
        <v/>
      </c>
      <c r="B3148" t="str">
        <f>_xlfn.IFNA(VLOOKUP("failed",Sheet1!F3148:L3148,7,0),"")</f>
        <v/>
      </c>
    </row>
    <row r="3149" spans="1:2" x14ac:dyDescent="0.25">
      <c r="A3149">
        <f>_xlfn.IFNA(VLOOKUP("successful",Sheet1!F3149:L3149,7,0),"")</f>
        <v>213</v>
      </c>
      <c r="B3149" t="str">
        <f>_xlfn.IFNA(VLOOKUP("failed",Sheet1!F3149:L3149,7,0),"")</f>
        <v/>
      </c>
    </row>
    <row r="3150" spans="1:2" x14ac:dyDescent="0.25">
      <c r="A3150">
        <f>_xlfn.IFNA(VLOOKUP("successful",Sheet1!F3150:L3150,7,0),"")</f>
        <v>57</v>
      </c>
      <c r="B3150" t="str">
        <f>_xlfn.IFNA(VLOOKUP("failed",Sheet1!F3150:L3150,7,0),"")</f>
        <v/>
      </c>
    </row>
    <row r="3151" spans="1:2" x14ac:dyDescent="0.25">
      <c r="A3151">
        <f>_xlfn.IFNA(VLOOKUP("successful",Sheet1!F3151:L3151,7,0),"")</f>
        <v>25</v>
      </c>
      <c r="B3151" t="str">
        <f>_xlfn.IFNA(VLOOKUP("failed",Sheet1!F3151:L3151,7,0),"")</f>
        <v/>
      </c>
    </row>
    <row r="3152" spans="1:2" x14ac:dyDescent="0.25">
      <c r="A3152">
        <f>_xlfn.IFNA(VLOOKUP("successful",Sheet1!F3152:L3152,7,0),"")</f>
        <v>104</v>
      </c>
      <c r="B3152" t="str">
        <f>_xlfn.IFNA(VLOOKUP("failed",Sheet1!F3152:L3152,7,0),"")</f>
        <v/>
      </c>
    </row>
    <row r="3153" spans="1:2" x14ac:dyDescent="0.25">
      <c r="A3153">
        <f>_xlfn.IFNA(VLOOKUP("successful",Sheet1!F3153:L3153,7,0),"")</f>
        <v>34</v>
      </c>
      <c r="B3153" t="str">
        <f>_xlfn.IFNA(VLOOKUP("failed",Sheet1!F3153:L3153,7,0),"")</f>
        <v/>
      </c>
    </row>
    <row r="3154" spans="1:2" x14ac:dyDescent="0.25">
      <c r="A3154">
        <f>_xlfn.IFNA(VLOOKUP("successful",Sheet1!F3154:L3154,7,0),"")</f>
        <v>67</v>
      </c>
      <c r="B3154" t="str">
        <f>_xlfn.IFNA(VLOOKUP("failed",Sheet1!F3154:L3154,7,0),"")</f>
        <v/>
      </c>
    </row>
    <row r="3155" spans="1:2" x14ac:dyDescent="0.25">
      <c r="A3155">
        <f>_xlfn.IFNA(VLOOKUP("successful",Sheet1!F3155:L3155,7,0),"")</f>
        <v>241</v>
      </c>
      <c r="B3155" t="str">
        <f>_xlfn.IFNA(VLOOKUP("failed",Sheet1!F3155:L3155,7,0),"")</f>
        <v/>
      </c>
    </row>
    <row r="3156" spans="1:2" x14ac:dyDescent="0.25">
      <c r="A3156">
        <f>_xlfn.IFNA(VLOOKUP("successful",Sheet1!F3156:L3156,7,0),"")</f>
        <v>123</v>
      </c>
      <c r="B3156" t="str">
        <f>_xlfn.IFNA(VLOOKUP("failed",Sheet1!F3156:L3156,7,0),"")</f>
        <v/>
      </c>
    </row>
    <row r="3157" spans="1:2" x14ac:dyDescent="0.25">
      <c r="A3157">
        <f>_xlfn.IFNA(VLOOKUP("successful",Sheet1!F3157:L3157,7,0),"")</f>
        <v>302</v>
      </c>
      <c r="B3157" t="str">
        <f>_xlfn.IFNA(VLOOKUP("failed",Sheet1!F3157:L3157,7,0),"")</f>
        <v/>
      </c>
    </row>
    <row r="3158" spans="1:2" x14ac:dyDescent="0.25">
      <c r="A3158">
        <f>_xlfn.IFNA(VLOOKUP("successful",Sheet1!F3158:L3158,7,0),"")</f>
        <v>89</v>
      </c>
      <c r="B3158" t="str">
        <f>_xlfn.IFNA(VLOOKUP("failed",Sheet1!F3158:L3158,7,0),"")</f>
        <v/>
      </c>
    </row>
    <row r="3159" spans="1:2" x14ac:dyDescent="0.25">
      <c r="A3159">
        <f>_xlfn.IFNA(VLOOKUP("successful",Sheet1!F3159:L3159,7,0),"")</f>
        <v>41</v>
      </c>
      <c r="B3159" t="str">
        <f>_xlfn.IFNA(VLOOKUP("failed",Sheet1!F3159:L3159,7,0),"")</f>
        <v/>
      </c>
    </row>
    <row r="3160" spans="1:2" x14ac:dyDescent="0.25">
      <c r="A3160">
        <f>_xlfn.IFNA(VLOOKUP("successful",Sheet1!F3160:L3160,7,0),"")</f>
        <v>69</v>
      </c>
      <c r="B3160" t="str">
        <f>_xlfn.IFNA(VLOOKUP("failed",Sheet1!F3160:L3160,7,0),"")</f>
        <v/>
      </c>
    </row>
    <row r="3161" spans="1:2" x14ac:dyDescent="0.25">
      <c r="A3161">
        <f>_xlfn.IFNA(VLOOKUP("successful",Sheet1!F3161:L3161,7,0),"")</f>
        <v>52</v>
      </c>
      <c r="B3161" t="str">
        <f>_xlfn.IFNA(VLOOKUP("failed",Sheet1!F3161:L3161,7,0),"")</f>
        <v/>
      </c>
    </row>
    <row r="3162" spans="1:2" x14ac:dyDescent="0.25">
      <c r="A3162">
        <f>_xlfn.IFNA(VLOOKUP("successful",Sheet1!F3162:L3162,7,0),"")</f>
        <v>57</v>
      </c>
      <c r="B3162" t="str">
        <f>_xlfn.IFNA(VLOOKUP("failed",Sheet1!F3162:L3162,7,0),"")</f>
        <v/>
      </c>
    </row>
    <row r="3163" spans="1:2" x14ac:dyDescent="0.25">
      <c r="A3163">
        <f>_xlfn.IFNA(VLOOKUP("successful",Sheet1!F3163:L3163,7,0),"")</f>
        <v>74</v>
      </c>
      <c r="B3163" t="str">
        <f>_xlfn.IFNA(VLOOKUP("failed",Sheet1!F3163:L3163,7,0),"")</f>
        <v/>
      </c>
    </row>
    <row r="3164" spans="1:2" x14ac:dyDescent="0.25">
      <c r="A3164">
        <f>_xlfn.IFNA(VLOOKUP("successful",Sheet1!F3164:L3164,7,0),"")</f>
        <v>63</v>
      </c>
      <c r="B3164" t="str">
        <f>_xlfn.IFNA(VLOOKUP("failed",Sheet1!F3164:L3164,7,0),"")</f>
        <v/>
      </c>
    </row>
    <row r="3165" spans="1:2" x14ac:dyDescent="0.25">
      <c r="A3165">
        <f>_xlfn.IFNA(VLOOKUP("successful",Sheet1!F3165:L3165,7,0),"")</f>
        <v>72</v>
      </c>
      <c r="B3165" t="str">
        <f>_xlfn.IFNA(VLOOKUP("failed",Sheet1!F3165:L3165,7,0),"")</f>
        <v/>
      </c>
    </row>
    <row r="3166" spans="1:2" x14ac:dyDescent="0.25">
      <c r="A3166">
        <f>_xlfn.IFNA(VLOOKUP("successful",Sheet1!F3166:L3166,7,0),"")</f>
        <v>71</v>
      </c>
      <c r="B3166" t="str">
        <f>_xlfn.IFNA(VLOOKUP("failed",Sheet1!F3166:L3166,7,0),"")</f>
        <v/>
      </c>
    </row>
    <row r="3167" spans="1:2" x14ac:dyDescent="0.25">
      <c r="A3167">
        <f>_xlfn.IFNA(VLOOKUP("successful",Sheet1!F3167:L3167,7,0),"")</f>
        <v>21</v>
      </c>
      <c r="B3167" t="str">
        <f>_xlfn.IFNA(VLOOKUP("failed",Sheet1!F3167:L3167,7,0),"")</f>
        <v/>
      </c>
    </row>
    <row r="3168" spans="1:2" x14ac:dyDescent="0.25">
      <c r="A3168">
        <f>_xlfn.IFNA(VLOOKUP("successful",Sheet1!F3168:L3168,7,0),"")</f>
        <v>930</v>
      </c>
      <c r="B3168" t="str">
        <f>_xlfn.IFNA(VLOOKUP("failed",Sheet1!F3168:L3168,7,0),"")</f>
        <v/>
      </c>
    </row>
    <row r="3169" spans="1:2" x14ac:dyDescent="0.25">
      <c r="A3169">
        <f>_xlfn.IFNA(VLOOKUP("successful",Sheet1!F3169:L3169,7,0),"")</f>
        <v>55</v>
      </c>
      <c r="B3169" t="str">
        <f>_xlfn.IFNA(VLOOKUP("failed",Sheet1!F3169:L3169,7,0),"")</f>
        <v/>
      </c>
    </row>
    <row r="3170" spans="1:2" x14ac:dyDescent="0.25">
      <c r="A3170">
        <f>_xlfn.IFNA(VLOOKUP("successful",Sheet1!F3170:L3170,7,0),"")</f>
        <v>61</v>
      </c>
      <c r="B3170" t="str">
        <f>_xlfn.IFNA(VLOOKUP("failed",Sheet1!F3170:L3170,7,0),"")</f>
        <v/>
      </c>
    </row>
    <row r="3171" spans="1:2" x14ac:dyDescent="0.25">
      <c r="A3171">
        <f>_xlfn.IFNA(VLOOKUP("successful",Sheet1!F3171:L3171,7,0),"")</f>
        <v>82</v>
      </c>
      <c r="B3171" t="str">
        <f>_xlfn.IFNA(VLOOKUP("failed",Sheet1!F3171:L3171,7,0),"")</f>
        <v/>
      </c>
    </row>
    <row r="3172" spans="1:2" x14ac:dyDescent="0.25">
      <c r="A3172">
        <f>_xlfn.IFNA(VLOOKUP("successful",Sheet1!F3172:L3172,7,0),"")</f>
        <v>71</v>
      </c>
      <c r="B3172" t="str">
        <f>_xlfn.IFNA(VLOOKUP("failed",Sheet1!F3172:L3172,7,0),"")</f>
        <v/>
      </c>
    </row>
    <row r="3173" spans="1:2" x14ac:dyDescent="0.25">
      <c r="A3173">
        <f>_xlfn.IFNA(VLOOKUP("successful",Sheet1!F3173:L3173,7,0),"")</f>
        <v>117</v>
      </c>
      <c r="B3173" t="str">
        <f>_xlfn.IFNA(VLOOKUP("failed",Sheet1!F3173:L3173,7,0),"")</f>
        <v/>
      </c>
    </row>
    <row r="3174" spans="1:2" x14ac:dyDescent="0.25">
      <c r="A3174">
        <f>_xlfn.IFNA(VLOOKUP("successful",Sheet1!F3174:L3174,7,0),"")</f>
        <v>29</v>
      </c>
      <c r="B3174" t="str">
        <f>_xlfn.IFNA(VLOOKUP("failed",Sheet1!F3174:L3174,7,0),"")</f>
        <v/>
      </c>
    </row>
    <row r="3175" spans="1:2" x14ac:dyDescent="0.25">
      <c r="A3175">
        <f>_xlfn.IFNA(VLOOKUP("successful",Sheet1!F3175:L3175,7,0),"")</f>
        <v>74</v>
      </c>
      <c r="B3175" t="str">
        <f>_xlfn.IFNA(VLOOKUP("failed",Sheet1!F3175:L3175,7,0),"")</f>
        <v/>
      </c>
    </row>
    <row r="3176" spans="1:2" x14ac:dyDescent="0.25">
      <c r="A3176">
        <f>_xlfn.IFNA(VLOOKUP("successful",Sheet1!F3176:L3176,7,0),"")</f>
        <v>23</v>
      </c>
      <c r="B3176" t="str">
        <f>_xlfn.IFNA(VLOOKUP("failed",Sheet1!F3176:L3176,7,0),"")</f>
        <v/>
      </c>
    </row>
    <row r="3177" spans="1:2" x14ac:dyDescent="0.25">
      <c r="A3177">
        <f>_xlfn.IFNA(VLOOKUP("successful",Sheet1!F3177:L3177,7,0),"")</f>
        <v>60</v>
      </c>
      <c r="B3177" t="str">
        <f>_xlfn.IFNA(VLOOKUP("failed",Sheet1!F3177:L3177,7,0),"")</f>
        <v/>
      </c>
    </row>
    <row r="3178" spans="1:2" x14ac:dyDescent="0.25">
      <c r="A3178">
        <f>_xlfn.IFNA(VLOOKUP("successful",Sheet1!F3178:L3178,7,0),"")</f>
        <v>55</v>
      </c>
      <c r="B3178" t="str">
        <f>_xlfn.IFNA(VLOOKUP("failed",Sheet1!F3178:L3178,7,0),"")</f>
        <v/>
      </c>
    </row>
    <row r="3179" spans="1:2" x14ac:dyDescent="0.25">
      <c r="A3179">
        <f>_xlfn.IFNA(VLOOKUP("successful",Sheet1!F3179:L3179,7,0),"")</f>
        <v>51</v>
      </c>
      <c r="B3179" t="str">
        <f>_xlfn.IFNA(VLOOKUP("failed",Sheet1!F3179:L3179,7,0),"")</f>
        <v/>
      </c>
    </row>
    <row r="3180" spans="1:2" x14ac:dyDescent="0.25">
      <c r="A3180">
        <f>_xlfn.IFNA(VLOOKUP("successful",Sheet1!F3180:L3180,7,0),"")</f>
        <v>78</v>
      </c>
      <c r="B3180" t="str">
        <f>_xlfn.IFNA(VLOOKUP("failed",Sheet1!F3180:L3180,7,0),"")</f>
        <v/>
      </c>
    </row>
    <row r="3181" spans="1:2" x14ac:dyDescent="0.25">
      <c r="A3181">
        <f>_xlfn.IFNA(VLOOKUP("successful",Sheet1!F3181:L3181,7,0),"")</f>
        <v>62</v>
      </c>
      <c r="B3181" t="str">
        <f>_xlfn.IFNA(VLOOKUP("failed",Sheet1!F3181:L3181,7,0),"")</f>
        <v/>
      </c>
    </row>
    <row r="3182" spans="1:2" x14ac:dyDescent="0.25">
      <c r="A3182">
        <f>_xlfn.IFNA(VLOOKUP("successful",Sheet1!F3182:L3182,7,0),"")</f>
        <v>45</v>
      </c>
      <c r="B3182" t="str">
        <f>_xlfn.IFNA(VLOOKUP("failed",Sheet1!F3182:L3182,7,0),"")</f>
        <v/>
      </c>
    </row>
    <row r="3183" spans="1:2" x14ac:dyDescent="0.25">
      <c r="A3183">
        <f>_xlfn.IFNA(VLOOKUP("successful",Sheet1!F3183:L3183,7,0),"")</f>
        <v>15</v>
      </c>
      <c r="B3183" t="str">
        <f>_xlfn.IFNA(VLOOKUP("failed",Sheet1!F3183:L3183,7,0),"")</f>
        <v/>
      </c>
    </row>
    <row r="3184" spans="1:2" x14ac:dyDescent="0.25">
      <c r="A3184">
        <f>_xlfn.IFNA(VLOOKUP("successful",Sheet1!F3184:L3184,7,0),"")</f>
        <v>151</v>
      </c>
      <c r="B3184" t="str">
        <f>_xlfn.IFNA(VLOOKUP("failed",Sheet1!F3184:L3184,7,0),"")</f>
        <v/>
      </c>
    </row>
    <row r="3185" spans="1:2" x14ac:dyDescent="0.25">
      <c r="A3185">
        <f>_xlfn.IFNA(VLOOKUP("successful",Sheet1!F3185:L3185,7,0),"")</f>
        <v>68</v>
      </c>
      <c r="B3185" t="str">
        <f>_xlfn.IFNA(VLOOKUP("failed",Sheet1!F3185:L3185,7,0),"")</f>
        <v/>
      </c>
    </row>
    <row r="3186" spans="1:2" x14ac:dyDescent="0.25">
      <c r="A3186">
        <f>_xlfn.IFNA(VLOOKUP("successful",Sheet1!F3186:L3186,7,0),"")</f>
        <v>46</v>
      </c>
      <c r="B3186" t="str">
        <f>_xlfn.IFNA(VLOOKUP("failed",Sheet1!F3186:L3186,7,0),"")</f>
        <v/>
      </c>
    </row>
    <row r="3187" spans="1:2" x14ac:dyDescent="0.25">
      <c r="A3187">
        <f>_xlfn.IFNA(VLOOKUP("successful",Sheet1!F3187:L3187,7,0),"")</f>
        <v>24</v>
      </c>
      <c r="B3187" t="str">
        <f>_xlfn.IFNA(VLOOKUP("failed",Sheet1!F3187:L3187,7,0),"")</f>
        <v/>
      </c>
    </row>
    <row r="3188" spans="1:2" x14ac:dyDescent="0.25">
      <c r="A3188">
        <f>_xlfn.IFNA(VLOOKUP("successful",Sheet1!F3188:L3188,7,0),"")</f>
        <v>70</v>
      </c>
      <c r="B3188" t="str">
        <f>_xlfn.IFNA(VLOOKUP("failed",Sheet1!F3188:L3188,7,0),"")</f>
        <v/>
      </c>
    </row>
    <row r="3189" spans="1:2" x14ac:dyDescent="0.25">
      <c r="A3189">
        <f>_xlfn.IFNA(VLOOKUP("successful",Sheet1!F3189:L3189,7,0),"")</f>
        <v>244</v>
      </c>
      <c r="B3189" t="str">
        <f>_xlfn.IFNA(VLOOKUP("failed",Sheet1!F3189:L3189,7,0),"")</f>
        <v/>
      </c>
    </row>
    <row r="3190" spans="1:2" x14ac:dyDescent="0.25">
      <c r="A3190" t="str">
        <f>_xlfn.IFNA(VLOOKUP("successful",Sheet1!F3190:L3190,7,0),"")</f>
        <v/>
      </c>
      <c r="B3190">
        <f>_xlfn.IFNA(VLOOKUP("failed",Sheet1!F3190:L3190,7,0),"")</f>
        <v>9</v>
      </c>
    </row>
    <row r="3191" spans="1:2" x14ac:dyDescent="0.25">
      <c r="A3191" t="str">
        <f>_xlfn.IFNA(VLOOKUP("successful",Sheet1!F3191:L3191,7,0),"")</f>
        <v/>
      </c>
      <c r="B3191">
        <f>_xlfn.IFNA(VLOOKUP("failed",Sheet1!F3191:L3191,7,0),"")</f>
        <v>19</v>
      </c>
    </row>
    <row r="3192" spans="1:2" x14ac:dyDescent="0.25">
      <c r="A3192" t="str">
        <f>_xlfn.IFNA(VLOOKUP("successful",Sheet1!F3192:L3192,7,0),"")</f>
        <v/>
      </c>
      <c r="B3192">
        <f>_xlfn.IFNA(VLOOKUP("failed",Sheet1!F3192:L3192,7,0),"")</f>
        <v>0</v>
      </c>
    </row>
    <row r="3193" spans="1:2" x14ac:dyDescent="0.25">
      <c r="A3193" t="str">
        <f>_xlfn.IFNA(VLOOKUP("successful",Sheet1!F3193:L3193,7,0),"")</f>
        <v/>
      </c>
      <c r="B3193">
        <f>_xlfn.IFNA(VLOOKUP("failed",Sheet1!F3193:L3193,7,0),"")</f>
        <v>4</v>
      </c>
    </row>
    <row r="3194" spans="1:2" x14ac:dyDescent="0.25">
      <c r="A3194" t="str">
        <f>_xlfn.IFNA(VLOOKUP("successful",Sheet1!F3194:L3194,7,0),"")</f>
        <v/>
      </c>
      <c r="B3194">
        <f>_xlfn.IFNA(VLOOKUP("failed",Sheet1!F3194:L3194,7,0),"")</f>
        <v>8</v>
      </c>
    </row>
    <row r="3195" spans="1:2" x14ac:dyDescent="0.25">
      <c r="A3195" t="str">
        <f>_xlfn.IFNA(VLOOKUP("successful",Sheet1!F3195:L3195,7,0),"")</f>
        <v/>
      </c>
      <c r="B3195">
        <f>_xlfn.IFNA(VLOOKUP("failed",Sheet1!F3195:L3195,7,0),"")</f>
        <v>24</v>
      </c>
    </row>
    <row r="3196" spans="1:2" x14ac:dyDescent="0.25">
      <c r="A3196" t="str">
        <f>_xlfn.IFNA(VLOOKUP("successful",Sheet1!F3196:L3196,7,0),"")</f>
        <v/>
      </c>
      <c r="B3196">
        <f>_xlfn.IFNA(VLOOKUP("failed",Sheet1!F3196:L3196,7,0),"")</f>
        <v>0</v>
      </c>
    </row>
    <row r="3197" spans="1:2" x14ac:dyDescent="0.25">
      <c r="A3197" t="str">
        <f>_xlfn.IFNA(VLOOKUP("successful",Sheet1!F3197:L3197,7,0),"")</f>
        <v/>
      </c>
      <c r="B3197">
        <f>_xlfn.IFNA(VLOOKUP("failed",Sheet1!F3197:L3197,7,0),"")</f>
        <v>39</v>
      </c>
    </row>
    <row r="3198" spans="1:2" x14ac:dyDescent="0.25">
      <c r="A3198" t="str">
        <f>_xlfn.IFNA(VLOOKUP("successful",Sheet1!F3198:L3198,7,0),"")</f>
        <v/>
      </c>
      <c r="B3198">
        <f>_xlfn.IFNA(VLOOKUP("failed",Sheet1!F3198:L3198,7,0),"")</f>
        <v>6</v>
      </c>
    </row>
    <row r="3199" spans="1:2" x14ac:dyDescent="0.25">
      <c r="A3199" t="str">
        <f>_xlfn.IFNA(VLOOKUP("successful",Sheet1!F3199:L3199,7,0),"")</f>
        <v/>
      </c>
      <c r="B3199">
        <f>_xlfn.IFNA(VLOOKUP("failed",Sheet1!F3199:L3199,7,0),"")</f>
        <v>4</v>
      </c>
    </row>
    <row r="3200" spans="1:2" x14ac:dyDescent="0.25">
      <c r="A3200" t="str">
        <f>_xlfn.IFNA(VLOOKUP("successful",Sheet1!F3200:L3200,7,0),"")</f>
        <v/>
      </c>
      <c r="B3200">
        <f>_xlfn.IFNA(VLOOKUP("failed",Sheet1!F3200:L3200,7,0),"")</f>
        <v>3</v>
      </c>
    </row>
    <row r="3201" spans="1:2" x14ac:dyDescent="0.25">
      <c r="A3201" t="str">
        <f>_xlfn.IFNA(VLOOKUP("successful",Sheet1!F3201:L3201,7,0),"")</f>
        <v/>
      </c>
      <c r="B3201">
        <f>_xlfn.IFNA(VLOOKUP("failed",Sheet1!F3201:L3201,7,0),"")</f>
        <v>53</v>
      </c>
    </row>
    <row r="3202" spans="1:2" x14ac:dyDescent="0.25">
      <c r="A3202" t="str">
        <f>_xlfn.IFNA(VLOOKUP("successful",Sheet1!F3202:L3202,7,0),"")</f>
        <v/>
      </c>
      <c r="B3202">
        <f>_xlfn.IFNA(VLOOKUP("failed",Sheet1!F3202:L3202,7,0),"")</f>
        <v>1</v>
      </c>
    </row>
    <row r="3203" spans="1:2" x14ac:dyDescent="0.25">
      <c r="A3203" t="str">
        <f>_xlfn.IFNA(VLOOKUP("successful",Sheet1!F3203:L3203,7,0),"")</f>
        <v/>
      </c>
      <c r="B3203">
        <f>_xlfn.IFNA(VLOOKUP("failed",Sheet1!F3203:L3203,7,0),"")</f>
        <v>2</v>
      </c>
    </row>
    <row r="3204" spans="1:2" x14ac:dyDescent="0.25">
      <c r="A3204" t="str">
        <f>_xlfn.IFNA(VLOOKUP("successful",Sheet1!F3204:L3204,7,0),"")</f>
        <v/>
      </c>
      <c r="B3204">
        <f>_xlfn.IFNA(VLOOKUP("failed",Sheet1!F3204:L3204,7,0),"")</f>
        <v>25</v>
      </c>
    </row>
    <row r="3205" spans="1:2" x14ac:dyDescent="0.25">
      <c r="A3205" t="str">
        <f>_xlfn.IFNA(VLOOKUP("successful",Sheet1!F3205:L3205,7,0),"")</f>
        <v/>
      </c>
      <c r="B3205">
        <f>_xlfn.IFNA(VLOOKUP("failed",Sheet1!F3205:L3205,7,0),"")</f>
        <v>6</v>
      </c>
    </row>
    <row r="3206" spans="1:2" x14ac:dyDescent="0.25">
      <c r="A3206" t="str">
        <f>_xlfn.IFNA(VLOOKUP("successful",Sheet1!F3206:L3206,7,0),"")</f>
        <v/>
      </c>
      <c r="B3206">
        <f>_xlfn.IFNA(VLOOKUP("failed",Sheet1!F3206:L3206,7,0),"")</f>
        <v>0</v>
      </c>
    </row>
    <row r="3207" spans="1:2" x14ac:dyDescent="0.25">
      <c r="A3207" t="str">
        <f>_xlfn.IFNA(VLOOKUP("successful",Sheet1!F3207:L3207,7,0),"")</f>
        <v/>
      </c>
      <c r="B3207">
        <f>_xlfn.IFNA(VLOOKUP("failed",Sheet1!F3207:L3207,7,0),"")</f>
        <v>12</v>
      </c>
    </row>
    <row r="3208" spans="1:2" x14ac:dyDescent="0.25">
      <c r="A3208" t="str">
        <f>_xlfn.IFNA(VLOOKUP("successful",Sheet1!F3208:L3208,7,0),"")</f>
        <v/>
      </c>
      <c r="B3208">
        <f>_xlfn.IFNA(VLOOKUP("failed",Sheet1!F3208:L3208,7,0),"")</f>
        <v>0</v>
      </c>
    </row>
    <row r="3209" spans="1:2" x14ac:dyDescent="0.25">
      <c r="A3209" t="str">
        <f>_xlfn.IFNA(VLOOKUP("successful",Sheet1!F3209:L3209,7,0),"")</f>
        <v/>
      </c>
      <c r="B3209">
        <f>_xlfn.IFNA(VLOOKUP("failed",Sheet1!F3209:L3209,7,0),"")</f>
        <v>36</v>
      </c>
    </row>
    <row r="3210" spans="1:2" x14ac:dyDescent="0.25">
      <c r="A3210">
        <f>_xlfn.IFNA(VLOOKUP("successful",Sheet1!F3210:L3210,7,0),"")</f>
        <v>82</v>
      </c>
      <c r="B3210" t="str">
        <f>_xlfn.IFNA(VLOOKUP("failed",Sheet1!F3210:L3210,7,0),"")</f>
        <v/>
      </c>
    </row>
    <row r="3211" spans="1:2" x14ac:dyDescent="0.25">
      <c r="A3211">
        <f>_xlfn.IFNA(VLOOKUP("successful",Sheet1!F3211:L3211,7,0),"")</f>
        <v>226</v>
      </c>
      <c r="B3211" t="str">
        <f>_xlfn.IFNA(VLOOKUP("failed",Sheet1!F3211:L3211,7,0),"")</f>
        <v/>
      </c>
    </row>
    <row r="3212" spans="1:2" x14ac:dyDescent="0.25">
      <c r="A3212">
        <f>_xlfn.IFNA(VLOOKUP("successful",Sheet1!F3212:L3212,7,0),"")</f>
        <v>60</v>
      </c>
      <c r="B3212" t="str">
        <f>_xlfn.IFNA(VLOOKUP("failed",Sheet1!F3212:L3212,7,0),"")</f>
        <v/>
      </c>
    </row>
    <row r="3213" spans="1:2" x14ac:dyDescent="0.25">
      <c r="A3213">
        <f>_xlfn.IFNA(VLOOKUP("successful",Sheet1!F3213:L3213,7,0),"")</f>
        <v>322</v>
      </c>
      <c r="B3213" t="str">
        <f>_xlfn.IFNA(VLOOKUP("failed",Sheet1!F3213:L3213,7,0),"")</f>
        <v/>
      </c>
    </row>
    <row r="3214" spans="1:2" x14ac:dyDescent="0.25">
      <c r="A3214">
        <f>_xlfn.IFNA(VLOOKUP("successful",Sheet1!F3214:L3214,7,0),"")</f>
        <v>94</v>
      </c>
      <c r="B3214" t="str">
        <f>_xlfn.IFNA(VLOOKUP("failed",Sheet1!F3214:L3214,7,0),"")</f>
        <v/>
      </c>
    </row>
    <row r="3215" spans="1:2" x14ac:dyDescent="0.25">
      <c r="A3215">
        <f>_xlfn.IFNA(VLOOKUP("successful",Sheet1!F3215:L3215,7,0),"")</f>
        <v>47</v>
      </c>
      <c r="B3215" t="str">
        <f>_xlfn.IFNA(VLOOKUP("failed",Sheet1!F3215:L3215,7,0),"")</f>
        <v/>
      </c>
    </row>
    <row r="3216" spans="1:2" x14ac:dyDescent="0.25">
      <c r="A3216">
        <f>_xlfn.IFNA(VLOOKUP("successful",Sheet1!F3216:L3216,7,0),"")</f>
        <v>115</v>
      </c>
      <c r="B3216" t="str">
        <f>_xlfn.IFNA(VLOOKUP("failed",Sheet1!F3216:L3216,7,0),"")</f>
        <v/>
      </c>
    </row>
    <row r="3217" spans="1:2" x14ac:dyDescent="0.25">
      <c r="A3217">
        <f>_xlfn.IFNA(VLOOKUP("successful",Sheet1!F3217:L3217,7,0),"")</f>
        <v>134</v>
      </c>
      <c r="B3217" t="str">
        <f>_xlfn.IFNA(VLOOKUP("failed",Sheet1!F3217:L3217,7,0),"")</f>
        <v/>
      </c>
    </row>
    <row r="3218" spans="1:2" x14ac:dyDescent="0.25">
      <c r="A3218">
        <f>_xlfn.IFNA(VLOOKUP("successful",Sheet1!F3218:L3218,7,0),"")</f>
        <v>35</v>
      </c>
      <c r="B3218" t="str">
        <f>_xlfn.IFNA(VLOOKUP("failed",Sheet1!F3218:L3218,7,0),"")</f>
        <v/>
      </c>
    </row>
    <row r="3219" spans="1:2" x14ac:dyDescent="0.25">
      <c r="A3219">
        <f>_xlfn.IFNA(VLOOKUP("successful",Sheet1!F3219:L3219,7,0),"")</f>
        <v>104</v>
      </c>
      <c r="B3219" t="str">
        <f>_xlfn.IFNA(VLOOKUP("failed",Sheet1!F3219:L3219,7,0),"")</f>
        <v/>
      </c>
    </row>
    <row r="3220" spans="1:2" x14ac:dyDescent="0.25">
      <c r="A3220">
        <f>_xlfn.IFNA(VLOOKUP("successful",Sheet1!F3220:L3220,7,0),"")</f>
        <v>184</v>
      </c>
      <c r="B3220" t="str">
        <f>_xlfn.IFNA(VLOOKUP("failed",Sheet1!F3220:L3220,7,0),"")</f>
        <v/>
      </c>
    </row>
    <row r="3221" spans="1:2" x14ac:dyDescent="0.25">
      <c r="A3221">
        <f>_xlfn.IFNA(VLOOKUP("successful",Sheet1!F3221:L3221,7,0),"")</f>
        <v>119</v>
      </c>
      <c r="B3221" t="str">
        <f>_xlfn.IFNA(VLOOKUP("failed",Sheet1!F3221:L3221,7,0),"")</f>
        <v/>
      </c>
    </row>
    <row r="3222" spans="1:2" x14ac:dyDescent="0.25">
      <c r="A3222">
        <f>_xlfn.IFNA(VLOOKUP("successful",Sheet1!F3222:L3222,7,0),"")</f>
        <v>59</v>
      </c>
      <c r="B3222" t="str">
        <f>_xlfn.IFNA(VLOOKUP("failed",Sheet1!F3222:L3222,7,0),"")</f>
        <v/>
      </c>
    </row>
    <row r="3223" spans="1:2" x14ac:dyDescent="0.25">
      <c r="A3223">
        <f>_xlfn.IFNA(VLOOKUP("successful",Sheet1!F3223:L3223,7,0),"")</f>
        <v>113</v>
      </c>
      <c r="B3223" t="str">
        <f>_xlfn.IFNA(VLOOKUP("failed",Sheet1!F3223:L3223,7,0),"")</f>
        <v/>
      </c>
    </row>
    <row r="3224" spans="1:2" x14ac:dyDescent="0.25">
      <c r="A3224">
        <f>_xlfn.IFNA(VLOOKUP("successful",Sheet1!F3224:L3224,7,0),"")</f>
        <v>84</v>
      </c>
      <c r="B3224" t="str">
        <f>_xlfn.IFNA(VLOOKUP("failed",Sheet1!F3224:L3224,7,0),"")</f>
        <v/>
      </c>
    </row>
    <row r="3225" spans="1:2" x14ac:dyDescent="0.25">
      <c r="A3225">
        <f>_xlfn.IFNA(VLOOKUP("successful",Sheet1!F3225:L3225,7,0),"")</f>
        <v>74</v>
      </c>
      <c r="B3225" t="str">
        <f>_xlfn.IFNA(VLOOKUP("failed",Sheet1!F3225:L3225,7,0),"")</f>
        <v/>
      </c>
    </row>
    <row r="3226" spans="1:2" x14ac:dyDescent="0.25">
      <c r="A3226">
        <f>_xlfn.IFNA(VLOOKUP("successful",Sheet1!F3226:L3226,7,0),"")</f>
        <v>216</v>
      </c>
      <c r="B3226" t="str">
        <f>_xlfn.IFNA(VLOOKUP("failed",Sheet1!F3226:L3226,7,0),"")</f>
        <v/>
      </c>
    </row>
    <row r="3227" spans="1:2" x14ac:dyDescent="0.25">
      <c r="A3227">
        <f>_xlfn.IFNA(VLOOKUP("successful",Sheet1!F3227:L3227,7,0),"")</f>
        <v>39</v>
      </c>
      <c r="B3227" t="str">
        <f>_xlfn.IFNA(VLOOKUP("failed",Sheet1!F3227:L3227,7,0),"")</f>
        <v/>
      </c>
    </row>
    <row r="3228" spans="1:2" x14ac:dyDescent="0.25">
      <c r="A3228">
        <f>_xlfn.IFNA(VLOOKUP("successful",Sheet1!F3228:L3228,7,0),"")</f>
        <v>21</v>
      </c>
      <c r="B3228" t="str">
        <f>_xlfn.IFNA(VLOOKUP("failed",Sheet1!F3228:L3228,7,0),"")</f>
        <v/>
      </c>
    </row>
    <row r="3229" spans="1:2" x14ac:dyDescent="0.25">
      <c r="A3229">
        <f>_xlfn.IFNA(VLOOKUP("successful",Sheet1!F3229:L3229,7,0),"")</f>
        <v>30</v>
      </c>
      <c r="B3229" t="str">
        <f>_xlfn.IFNA(VLOOKUP("failed",Sheet1!F3229:L3229,7,0),"")</f>
        <v/>
      </c>
    </row>
    <row r="3230" spans="1:2" x14ac:dyDescent="0.25">
      <c r="A3230">
        <f>_xlfn.IFNA(VLOOKUP("successful",Sheet1!F3230:L3230,7,0),"")</f>
        <v>37</v>
      </c>
      <c r="B3230" t="str">
        <f>_xlfn.IFNA(VLOOKUP("failed",Sheet1!F3230:L3230,7,0),"")</f>
        <v/>
      </c>
    </row>
    <row r="3231" spans="1:2" x14ac:dyDescent="0.25">
      <c r="A3231">
        <f>_xlfn.IFNA(VLOOKUP("successful",Sheet1!F3231:L3231,7,0),"")</f>
        <v>202</v>
      </c>
      <c r="B3231" t="str">
        <f>_xlfn.IFNA(VLOOKUP("failed",Sheet1!F3231:L3231,7,0),"")</f>
        <v/>
      </c>
    </row>
    <row r="3232" spans="1:2" x14ac:dyDescent="0.25">
      <c r="A3232">
        <f>_xlfn.IFNA(VLOOKUP("successful",Sheet1!F3232:L3232,7,0),"")</f>
        <v>37</v>
      </c>
      <c r="B3232" t="str">
        <f>_xlfn.IFNA(VLOOKUP("failed",Sheet1!F3232:L3232,7,0),"")</f>
        <v/>
      </c>
    </row>
    <row r="3233" spans="1:2" x14ac:dyDescent="0.25">
      <c r="A3233">
        <f>_xlfn.IFNA(VLOOKUP("successful",Sheet1!F3233:L3233,7,0),"")</f>
        <v>28</v>
      </c>
      <c r="B3233" t="str">
        <f>_xlfn.IFNA(VLOOKUP("failed",Sheet1!F3233:L3233,7,0),"")</f>
        <v/>
      </c>
    </row>
    <row r="3234" spans="1:2" x14ac:dyDescent="0.25">
      <c r="A3234">
        <f>_xlfn.IFNA(VLOOKUP("successful",Sheet1!F3234:L3234,7,0),"")</f>
        <v>26</v>
      </c>
      <c r="B3234" t="str">
        <f>_xlfn.IFNA(VLOOKUP("failed",Sheet1!F3234:L3234,7,0),"")</f>
        <v/>
      </c>
    </row>
    <row r="3235" spans="1:2" x14ac:dyDescent="0.25">
      <c r="A3235">
        <f>_xlfn.IFNA(VLOOKUP("successful",Sheet1!F3235:L3235,7,0),"")</f>
        <v>61</v>
      </c>
      <c r="B3235" t="str">
        <f>_xlfn.IFNA(VLOOKUP("failed",Sheet1!F3235:L3235,7,0),"")</f>
        <v/>
      </c>
    </row>
    <row r="3236" spans="1:2" x14ac:dyDescent="0.25">
      <c r="A3236">
        <f>_xlfn.IFNA(VLOOKUP("successful",Sheet1!F3236:L3236,7,0),"")</f>
        <v>115</v>
      </c>
      <c r="B3236" t="str">
        <f>_xlfn.IFNA(VLOOKUP("failed",Sheet1!F3236:L3236,7,0),"")</f>
        <v/>
      </c>
    </row>
    <row r="3237" spans="1:2" x14ac:dyDescent="0.25">
      <c r="A3237">
        <f>_xlfn.IFNA(VLOOKUP("successful",Sheet1!F3237:L3237,7,0),"")</f>
        <v>181</v>
      </c>
      <c r="B3237" t="str">
        <f>_xlfn.IFNA(VLOOKUP("failed",Sheet1!F3237:L3237,7,0),"")</f>
        <v/>
      </c>
    </row>
    <row r="3238" spans="1:2" x14ac:dyDescent="0.25">
      <c r="A3238">
        <f>_xlfn.IFNA(VLOOKUP("successful",Sheet1!F3238:L3238,7,0),"")</f>
        <v>110</v>
      </c>
      <c r="B3238" t="str">
        <f>_xlfn.IFNA(VLOOKUP("failed",Sheet1!F3238:L3238,7,0),"")</f>
        <v/>
      </c>
    </row>
    <row r="3239" spans="1:2" x14ac:dyDescent="0.25">
      <c r="A3239">
        <f>_xlfn.IFNA(VLOOKUP("successful",Sheet1!F3239:L3239,7,0),"")</f>
        <v>269</v>
      </c>
      <c r="B3239" t="str">
        <f>_xlfn.IFNA(VLOOKUP("failed",Sheet1!F3239:L3239,7,0),"")</f>
        <v/>
      </c>
    </row>
    <row r="3240" spans="1:2" x14ac:dyDescent="0.25">
      <c r="A3240">
        <f>_xlfn.IFNA(VLOOKUP("successful",Sheet1!F3240:L3240,7,0),"")</f>
        <v>79</v>
      </c>
      <c r="B3240" t="str">
        <f>_xlfn.IFNA(VLOOKUP("failed",Sheet1!F3240:L3240,7,0),"")</f>
        <v/>
      </c>
    </row>
    <row r="3241" spans="1:2" x14ac:dyDescent="0.25">
      <c r="A3241">
        <f>_xlfn.IFNA(VLOOKUP("successful",Sheet1!F3241:L3241,7,0),"")</f>
        <v>104</v>
      </c>
      <c r="B3241" t="str">
        <f>_xlfn.IFNA(VLOOKUP("failed",Sheet1!F3241:L3241,7,0),"")</f>
        <v/>
      </c>
    </row>
    <row r="3242" spans="1:2" x14ac:dyDescent="0.25">
      <c r="A3242">
        <f>_xlfn.IFNA(VLOOKUP("successful",Sheet1!F3242:L3242,7,0),"")</f>
        <v>34</v>
      </c>
      <c r="B3242" t="str">
        <f>_xlfn.IFNA(VLOOKUP("failed",Sheet1!F3242:L3242,7,0),"")</f>
        <v/>
      </c>
    </row>
    <row r="3243" spans="1:2" x14ac:dyDescent="0.25">
      <c r="A3243">
        <f>_xlfn.IFNA(VLOOKUP("successful",Sheet1!F3243:L3243,7,0),"")</f>
        <v>167</v>
      </c>
      <c r="B3243" t="str">
        <f>_xlfn.IFNA(VLOOKUP("failed",Sheet1!F3243:L3243,7,0),"")</f>
        <v/>
      </c>
    </row>
    <row r="3244" spans="1:2" x14ac:dyDescent="0.25">
      <c r="A3244">
        <f>_xlfn.IFNA(VLOOKUP("successful",Sheet1!F3244:L3244,7,0),"")</f>
        <v>183</v>
      </c>
      <c r="B3244" t="str">
        <f>_xlfn.IFNA(VLOOKUP("failed",Sheet1!F3244:L3244,7,0),"")</f>
        <v/>
      </c>
    </row>
    <row r="3245" spans="1:2" x14ac:dyDescent="0.25">
      <c r="A3245">
        <f>_xlfn.IFNA(VLOOKUP("successful",Sheet1!F3245:L3245,7,0),"")</f>
        <v>71</v>
      </c>
      <c r="B3245" t="str">
        <f>_xlfn.IFNA(VLOOKUP("failed",Sheet1!F3245:L3245,7,0),"")</f>
        <v/>
      </c>
    </row>
    <row r="3246" spans="1:2" x14ac:dyDescent="0.25">
      <c r="A3246">
        <f>_xlfn.IFNA(VLOOKUP("successful",Sheet1!F3246:L3246,7,0),"")</f>
        <v>69</v>
      </c>
      <c r="B3246" t="str">
        <f>_xlfn.IFNA(VLOOKUP("failed",Sheet1!F3246:L3246,7,0),"")</f>
        <v/>
      </c>
    </row>
    <row r="3247" spans="1:2" x14ac:dyDescent="0.25">
      <c r="A3247">
        <f>_xlfn.IFNA(VLOOKUP("successful",Sheet1!F3247:L3247,7,0),"")</f>
        <v>270</v>
      </c>
      <c r="B3247" t="str">
        <f>_xlfn.IFNA(VLOOKUP("failed",Sheet1!F3247:L3247,7,0),"")</f>
        <v/>
      </c>
    </row>
    <row r="3248" spans="1:2" x14ac:dyDescent="0.25">
      <c r="A3248">
        <f>_xlfn.IFNA(VLOOKUP("successful",Sheet1!F3248:L3248,7,0),"")</f>
        <v>193</v>
      </c>
      <c r="B3248" t="str">
        <f>_xlfn.IFNA(VLOOKUP("failed",Sheet1!F3248:L3248,7,0),"")</f>
        <v/>
      </c>
    </row>
    <row r="3249" spans="1:2" x14ac:dyDescent="0.25">
      <c r="A3249">
        <f>_xlfn.IFNA(VLOOKUP("successful",Sheet1!F3249:L3249,7,0),"")</f>
        <v>57</v>
      </c>
      <c r="B3249" t="str">
        <f>_xlfn.IFNA(VLOOKUP("failed",Sheet1!F3249:L3249,7,0),"")</f>
        <v/>
      </c>
    </row>
    <row r="3250" spans="1:2" x14ac:dyDescent="0.25">
      <c r="A3250">
        <f>_xlfn.IFNA(VLOOKUP("successful",Sheet1!F3250:L3250,7,0),"")</f>
        <v>200</v>
      </c>
      <c r="B3250" t="str">
        <f>_xlfn.IFNA(VLOOKUP("failed",Sheet1!F3250:L3250,7,0),"")</f>
        <v/>
      </c>
    </row>
    <row r="3251" spans="1:2" x14ac:dyDescent="0.25">
      <c r="A3251">
        <f>_xlfn.IFNA(VLOOKUP("successful",Sheet1!F3251:L3251,7,0),"")</f>
        <v>88</v>
      </c>
      <c r="B3251" t="str">
        <f>_xlfn.IFNA(VLOOKUP("failed",Sheet1!F3251:L3251,7,0),"")</f>
        <v/>
      </c>
    </row>
    <row r="3252" spans="1:2" x14ac:dyDescent="0.25">
      <c r="A3252">
        <f>_xlfn.IFNA(VLOOKUP("successful",Sheet1!F3252:L3252,7,0),"")</f>
        <v>213</v>
      </c>
      <c r="B3252" t="str">
        <f>_xlfn.IFNA(VLOOKUP("failed",Sheet1!F3252:L3252,7,0),"")</f>
        <v/>
      </c>
    </row>
    <row r="3253" spans="1:2" x14ac:dyDescent="0.25">
      <c r="A3253">
        <f>_xlfn.IFNA(VLOOKUP("successful",Sheet1!F3253:L3253,7,0),"")</f>
        <v>20</v>
      </c>
      <c r="B3253" t="str">
        <f>_xlfn.IFNA(VLOOKUP("failed",Sheet1!F3253:L3253,7,0),"")</f>
        <v/>
      </c>
    </row>
    <row r="3254" spans="1:2" x14ac:dyDescent="0.25">
      <c r="A3254">
        <f>_xlfn.IFNA(VLOOKUP("successful",Sheet1!F3254:L3254,7,0),"")</f>
        <v>50</v>
      </c>
      <c r="B3254" t="str">
        <f>_xlfn.IFNA(VLOOKUP("failed",Sheet1!F3254:L3254,7,0),"")</f>
        <v/>
      </c>
    </row>
    <row r="3255" spans="1:2" x14ac:dyDescent="0.25">
      <c r="A3255">
        <f>_xlfn.IFNA(VLOOKUP("successful",Sheet1!F3255:L3255,7,0),"")</f>
        <v>115</v>
      </c>
      <c r="B3255" t="str">
        <f>_xlfn.IFNA(VLOOKUP("failed",Sheet1!F3255:L3255,7,0),"")</f>
        <v/>
      </c>
    </row>
    <row r="3256" spans="1:2" x14ac:dyDescent="0.25">
      <c r="A3256">
        <f>_xlfn.IFNA(VLOOKUP("successful",Sheet1!F3256:L3256,7,0),"")</f>
        <v>186</v>
      </c>
      <c r="B3256" t="str">
        <f>_xlfn.IFNA(VLOOKUP("failed",Sheet1!F3256:L3256,7,0),"")</f>
        <v/>
      </c>
    </row>
    <row r="3257" spans="1:2" x14ac:dyDescent="0.25">
      <c r="A3257">
        <f>_xlfn.IFNA(VLOOKUP("successful",Sheet1!F3257:L3257,7,0),"")</f>
        <v>18</v>
      </c>
      <c r="B3257" t="str">
        <f>_xlfn.IFNA(VLOOKUP("failed",Sheet1!F3257:L3257,7,0),"")</f>
        <v/>
      </c>
    </row>
    <row r="3258" spans="1:2" x14ac:dyDescent="0.25">
      <c r="A3258">
        <f>_xlfn.IFNA(VLOOKUP("successful",Sheet1!F3258:L3258,7,0),"")</f>
        <v>176</v>
      </c>
      <c r="B3258" t="str">
        <f>_xlfn.IFNA(VLOOKUP("failed",Sheet1!F3258:L3258,7,0),"")</f>
        <v/>
      </c>
    </row>
    <row r="3259" spans="1:2" x14ac:dyDescent="0.25">
      <c r="A3259">
        <f>_xlfn.IFNA(VLOOKUP("successful",Sheet1!F3259:L3259,7,0),"")</f>
        <v>41</v>
      </c>
      <c r="B3259" t="str">
        <f>_xlfn.IFNA(VLOOKUP("failed",Sheet1!F3259:L3259,7,0),"")</f>
        <v/>
      </c>
    </row>
    <row r="3260" spans="1:2" x14ac:dyDescent="0.25">
      <c r="A3260">
        <f>_xlfn.IFNA(VLOOKUP("successful",Sheet1!F3260:L3260,7,0),"")</f>
        <v>75</v>
      </c>
      <c r="B3260" t="str">
        <f>_xlfn.IFNA(VLOOKUP("failed",Sheet1!F3260:L3260,7,0),"")</f>
        <v/>
      </c>
    </row>
    <row r="3261" spans="1:2" x14ac:dyDescent="0.25">
      <c r="A3261">
        <f>_xlfn.IFNA(VLOOKUP("successful",Sheet1!F3261:L3261,7,0),"")</f>
        <v>97</v>
      </c>
      <c r="B3261" t="str">
        <f>_xlfn.IFNA(VLOOKUP("failed",Sheet1!F3261:L3261,7,0),"")</f>
        <v/>
      </c>
    </row>
    <row r="3262" spans="1:2" x14ac:dyDescent="0.25">
      <c r="A3262">
        <f>_xlfn.IFNA(VLOOKUP("successful",Sheet1!F3262:L3262,7,0),"")</f>
        <v>73</v>
      </c>
      <c r="B3262" t="str">
        <f>_xlfn.IFNA(VLOOKUP("failed",Sheet1!F3262:L3262,7,0),"")</f>
        <v/>
      </c>
    </row>
    <row r="3263" spans="1:2" x14ac:dyDescent="0.25">
      <c r="A3263">
        <f>_xlfn.IFNA(VLOOKUP("successful",Sheet1!F3263:L3263,7,0),"")</f>
        <v>49</v>
      </c>
      <c r="B3263" t="str">
        <f>_xlfn.IFNA(VLOOKUP("failed",Sheet1!F3263:L3263,7,0),"")</f>
        <v/>
      </c>
    </row>
    <row r="3264" spans="1:2" x14ac:dyDescent="0.25">
      <c r="A3264">
        <f>_xlfn.IFNA(VLOOKUP("successful",Sheet1!F3264:L3264,7,0),"")</f>
        <v>134</v>
      </c>
      <c r="B3264" t="str">
        <f>_xlfn.IFNA(VLOOKUP("failed",Sheet1!F3264:L3264,7,0),"")</f>
        <v/>
      </c>
    </row>
    <row r="3265" spans="1:2" x14ac:dyDescent="0.25">
      <c r="A3265">
        <f>_xlfn.IFNA(VLOOKUP("successful",Sheet1!F3265:L3265,7,0),"")</f>
        <v>68</v>
      </c>
      <c r="B3265" t="str">
        <f>_xlfn.IFNA(VLOOKUP("failed",Sheet1!F3265:L3265,7,0),"")</f>
        <v/>
      </c>
    </row>
    <row r="3266" spans="1:2" x14ac:dyDescent="0.25">
      <c r="A3266">
        <f>_xlfn.IFNA(VLOOKUP("successful",Sheet1!F3266:L3266,7,0),"")</f>
        <v>49</v>
      </c>
      <c r="B3266" t="str">
        <f>_xlfn.IFNA(VLOOKUP("failed",Sheet1!F3266:L3266,7,0),"")</f>
        <v/>
      </c>
    </row>
    <row r="3267" spans="1:2" x14ac:dyDescent="0.25">
      <c r="A3267">
        <f>_xlfn.IFNA(VLOOKUP("successful",Sheet1!F3267:L3267,7,0),"")</f>
        <v>63</v>
      </c>
      <c r="B3267" t="str">
        <f>_xlfn.IFNA(VLOOKUP("failed",Sheet1!F3267:L3267,7,0),"")</f>
        <v/>
      </c>
    </row>
    <row r="3268" spans="1:2" x14ac:dyDescent="0.25">
      <c r="A3268">
        <f>_xlfn.IFNA(VLOOKUP("successful",Sheet1!F3268:L3268,7,0),"")</f>
        <v>163</v>
      </c>
      <c r="B3268" t="str">
        <f>_xlfn.IFNA(VLOOKUP("failed",Sheet1!F3268:L3268,7,0),"")</f>
        <v/>
      </c>
    </row>
    <row r="3269" spans="1:2" x14ac:dyDescent="0.25">
      <c r="A3269">
        <f>_xlfn.IFNA(VLOOKUP("successful",Sheet1!F3269:L3269,7,0),"")</f>
        <v>288</v>
      </c>
      <c r="B3269" t="str">
        <f>_xlfn.IFNA(VLOOKUP("failed",Sheet1!F3269:L3269,7,0),"")</f>
        <v/>
      </c>
    </row>
    <row r="3270" spans="1:2" x14ac:dyDescent="0.25">
      <c r="A3270">
        <f>_xlfn.IFNA(VLOOKUP("successful",Sheet1!F3270:L3270,7,0),"")</f>
        <v>42</v>
      </c>
      <c r="B3270" t="str">
        <f>_xlfn.IFNA(VLOOKUP("failed",Sheet1!F3270:L3270,7,0),"")</f>
        <v/>
      </c>
    </row>
    <row r="3271" spans="1:2" x14ac:dyDescent="0.25">
      <c r="A3271">
        <f>_xlfn.IFNA(VLOOKUP("successful",Sheet1!F3271:L3271,7,0),"")</f>
        <v>70</v>
      </c>
      <c r="B3271" t="str">
        <f>_xlfn.IFNA(VLOOKUP("failed",Sheet1!F3271:L3271,7,0),"")</f>
        <v/>
      </c>
    </row>
    <row r="3272" spans="1:2" x14ac:dyDescent="0.25">
      <c r="A3272">
        <f>_xlfn.IFNA(VLOOKUP("successful",Sheet1!F3272:L3272,7,0),"")</f>
        <v>30</v>
      </c>
      <c r="B3272" t="str">
        <f>_xlfn.IFNA(VLOOKUP("failed",Sheet1!F3272:L3272,7,0),"")</f>
        <v/>
      </c>
    </row>
    <row r="3273" spans="1:2" x14ac:dyDescent="0.25">
      <c r="A3273">
        <f>_xlfn.IFNA(VLOOKUP("successful",Sheet1!F3273:L3273,7,0),"")</f>
        <v>51</v>
      </c>
      <c r="B3273" t="str">
        <f>_xlfn.IFNA(VLOOKUP("failed",Sheet1!F3273:L3273,7,0),"")</f>
        <v/>
      </c>
    </row>
    <row r="3274" spans="1:2" x14ac:dyDescent="0.25">
      <c r="A3274">
        <f>_xlfn.IFNA(VLOOKUP("successful",Sheet1!F3274:L3274,7,0),"")</f>
        <v>145</v>
      </c>
      <c r="B3274" t="str">
        <f>_xlfn.IFNA(VLOOKUP("failed",Sheet1!F3274:L3274,7,0),"")</f>
        <v/>
      </c>
    </row>
    <row r="3275" spans="1:2" x14ac:dyDescent="0.25">
      <c r="A3275">
        <f>_xlfn.IFNA(VLOOKUP("successful",Sheet1!F3275:L3275,7,0),"")</f>
        <v>21</v>
      </c>
      <c r="B3275" t="str">
        <f>_xlfn.IFNA(VLOOKUP("failed",Sheet1!F3275:L3275,7,0),"")</f>
        <v/>
      </c>
    </row>
    <row r="3276" spans="1:2" x14ac:dyDescent="0.25">
      <c r="A3276">
        <f>_xlfn.IFNA(VLOOKUP("successful",Sheet1!F3276:L3276,7,0),"")</f>
        <v>286</v>
      </c>
      <c r="B3276" t="str">
        <f>_xlfn.IFNA(VLOOKUP("failed",Sheet1!F3276:L3276,7,0),"")</f>
        <v/>
      </c>
    </row>
    <row r="3277" spans="1:2" x14ac:dyDescent="0.25">
      <c r="A3277">
        <f>_xlfn.IFNA(VLOOKUP("successful",Sheet1!F3277:L3277,7,0),"")</f>
        <v>12</v>
      </c>
      <c r="B3277" t="str">
        <f>_xlfn.IFNA(VLOOKUP("failed",Sheet1!F3277:L3277,7,0),"")</f>
        <v/>
      </c>
    </row>
    <row r="3278" spans="1:2" x14ac:dyDescent="0.25">
      <c r="A3278">
        <f>_xlfn.IFNA(VLOOKUP("successful",Sheet1!F3278:L3278,7,0),"")</f>
        <v>100</v>
      </c>
      <c r="B3278" t="str">
        <f>_xlfn.IFNA(VLOOKUP("failed",Sheet1!F3278:L3278,7,0),"")</f>
        <v/>
      </c>
    </row>
    <row r="3279" spans="1:2" x14ac:dyDescent="0.25">
      <c r="A3279">
        <f>_xlfn.IFNA(VLOOKUP("successful",Sheet1!F3279:L3279,7,0),"")</f>
        <v>100</v>
      </c>
      <c r="B3279" t="str">
        <f>_xlfn.IFNA(VLOOKUP("failed",Sheet1!F3279:L3279,7,0),"")</f>
        <v/>
      </c>
    </row>
    <row r="3280" spans="1:2" x14ac:dyDescent="0.25">
      <c r="A3280">
        <f>_xlfn.IFNA(VLOOKUP("successful",Sheet1!F3280:L3280,7,0),"")</f>
        <v>34</v>
      </c>
      <c r="B3280" t="str">
        <f>_xlfn.IFNA(VLOOKUP("failed",Sheet1!F3280:L3280,7,0),"")</f>
        <v/>
      </c>
    </row>
    <row r="3281" spans="1:2" x14ac:dyDescent="0.25">
      <c r="A3281">
        <f>_xlfn.IFNA(VLOOKUP("successful",Sheet1!F3281:L3281,7,0),"")</f>
        <v>63</v>
      </c>
      <c r="B3281" t="str">
        <f>_xlfn.IFNA(VLOOKUP("failed",Sheet1!F3281:L3281,7,0),"")</f>
        <v/>
      </c>
    </row>
    <row r="3282" spans="1:2" x14ac:dyDescent="0.25">
      <c r="A3282">
        <f>_xlfn.IFNA(VLOOKUP("successful",Sheet1!F3282:L3282,7,0),"")</f>
        <v>30</v>
      </c>
      <c r="B3282" t="str">
        <f>_xlfn.IFNA(VLOOKUP("failed",Sheet1!F3282:L3282,7,0),"")</f>
        <v/>
      </c>
    </row>
    <row r="3283" spans="1:2" x14ac:dyDescent="0.25">
      <c r="A3283">
        <f>_xlfn.IFNA(VLOOKUP("successful",Sheet1!F3283:L3283,7,0),"")</f>
        <v>47</v>
      </c>
      <c r="B3283" t="str">
        <f>_xlfn.IFNA(VLOOKUP("failed",Sheet1!F3283:L3283,7,0),"")</f>
        <v/>
      </c>
    </row>
    <row r="3284" spans="1:2" x14ac:dyDescent="0.25">
      <c r="A3284">
        <f>_xlfn.IFNA(VLOOKUP("successful",Sheet1!F3284:L3284,7,0),"")</f>
        <v>237</v>
      </c>
      <c r="B3284" t="str">
        <f>_xlfn.IFNA(VLOOKUP("failed",Sheet1!F3284:L3284,7,0),"")</f>
        <v/>
      </c>
    </row>
    <row r="3285" spans="1:2" x14ac:dyDescent="0.25">
      <c r="A3285">
        <f>_xlfn.IFNA(VLOOKUP("successful",Sheet1!F3285:L3285,7,0),"")</f>
        <v>47</v>
      </c>
      <c r="B3285" t="str">
        <f>_xlfn.IFNA(VLOOKUP("failed",Sheet1!F3285:L3285,7,0),"")</f>
        <v/>
      </c>
    </row>
    <row r="3286" spans="1:2" x14ac:dyDescent="0.25">
      <c r="A3286">
        <f>_xlfn.IFNA(VLOOKUP("successful",Sheet1!F3286:L3286,7,0),"")</f>
        <v>15</v>
      </c>
      <c r="B3286" t="str">
        <f>_xlfn.IFNA(VLOOKUP("failed",Sheet1!F3286:L3286,7,0),"")</f>
        <v/>
      </c>
    </row>
    <row r="3287" spans="1:2" x14ac:dyDescent="0.25">
      <c r="A3287">
        <f>_xlfn.IFNA(VLOOKUP("successful",Sheet1!F3287:L3287,7,0),"")</f>
        <v>81</v>
      </c>
      <c r="B3287" t="str">
        <f>_xlfn.IFNA(VLOOKUP("failed",Sheet1!F3287:L3287,7,0),"")</f>
        <v/>
      </c>
    </row>
    <row r="3288" spans="1:2" x14ac:dyDescent="0.25">
      <c r="A3288">
        <f>_xlfn.IFNA(VLOOKUP("successful",Sheet1!F3288:L3288,7,0),"")</f>
        <v>122</v>
      </c>
      <c r="B3288" t="str">
        <f>_xlfn.IFNA(VLOOKUP("failed",Sheet1!F3288:L3288,7,0),"")</f>
        <v/>
      </c>
    </row>
    <row r="3289" spans="1:2" x14ac:dyDescent="0.25">
      <c r="A3289">
        <f>_xlfn.IFNA(VLOOKUP("successful",Sheet1!F3289:L3289,7,0),"")</f>
        <v>34</v>
      </c>
      <c r="B3289" t="str">
        <f>_xlfn.IFNA(VLOOKUP("failed",Sheet1!F3289:L3289,7,0),"")</f>
        <v/>
      </c>
    </row>
    <row r="3290" spans="1:2" x14ac:dyDescent="0.25">
      <c r="A3290">
        <f>_xlfn.IFNA(VLOOKUP("successful",Sheet1!F3290:L3290,7,0),"")</f>
        <v>207</v>
      </c>
      <c r="B3290" t="str">
        <f>_xlfn.IFNA(VLOOKUP("failed",Sheet1!F3290:L3290,7,0),"")</f>
        <v/>
      </c>
    </row>
    <row r="3291" spans="1:2" x14ac:dyDescent="0.25">
      <c r="A3291">
        <f>_xlfn.IFNA(VLOOKUP("successful",Sheet1!F3291:L3291,7,0),"")</f>
        <v>25</v>
      </c>
      <c r="B3291" t="str">
        <f>_xlfn.IFNA(VLOOKUP("failed",Sheet1!F3291:L3291,7,0),"")</f>
        <v/>
      </c>
    </row>
    <row r="3292" spans="1:2" x14ac:dyDescent="0.25">
      <c r="A3292">
        <f>_xlfn.IFNA(VLOOKUP("successful",Sheet1!F3292:L3292,7,0),"")</f>
        <v>72</v>
      </c>
      <c r="B3292" t="str">
        <f>_xlfn.IFNA(VLOOKUP("failed",Sheet1!F3292:L3292,7,0),"")</f>
        <v/>
      </c>
    </row>
    <row r="3293" spans="1:2" x14ac:dyDescent="0.25">
      <c r="A3293">
        <f>_xlfn.IFNA(VLOOKUP("successful",Sheet1!F3293:L3293,7,0),"")</f>
        <v>14</v>
      </c>
      <c r="B3293" t="str">
        <f>_xlfn.IFNA(VLOOKUP("failed",Sheet1!F3293:L3293,7,0),"")</f>
        <v/>
      </c>
    </row>
    <row r="3294" spans="1:2" x14ac:dyDescent="0.25">
      <c r="A3294">
        <f>_xlfn.IFNA(VLOOKUP("successful",Sheet1!F3294:L3294,7,0),"")</f>
        <v>15</v>
      </c>
      <c r="B3294" t="str">
        <f>_xlfn.IFNA(VLOOKUP("failed",Sheet1!F3294:L3294,7,0),"")</f>
        <v/>
      </c>
    </row>
    <row r="3295" spans="1:2" x14ac:dyDescent="0.25">
      <c r="A3295">
        <f>_xlfn.IFNA(VLOOKUP("successful",Sheet1!F3295:L3295,7,0),"")</f>
        <v>91</v>
      </c>
      <c r="B3295" t="str">
        <f>_xlfn.IFNA(VLOOKUP("failed",Sheet1!F3295:L3295,7,0),"")</f>
        <v/>
      </c>
    </row>
    <row r="3296" spans="1:2" x14ac:dyDescent="0.25">
      <c r="A3296">
        <f>_xlfn.IFNA(VLOOKUP("successful",Sheet1!F3296:L3296,7,0),"")</f>
        <v>24</v>
      </c>
      <c r="B3296" t="str">
        <f>_xlfn.IFNA(VLOOKUP("failed",Sheet1!F3296:L3296,7,0),"")</f>
        <v/>
      </c>
    </row>
    <row r="3297" spans="1:2" x14ac:dyDescent="0.25">
      <c r="A3297">
        <f>_xlfn.IFNA(VLOOKUP("successful",Sheet1!F3297:L3297,7,0),"")</f>
        <v>27</v>
      </c>
      <c r="B3297" t="str">
        <f>_xlfn.IFNA(VLOOKUP("failed",Sheet1!F3297:L3297,7,0),"")</f>
        <v/>
      </c>
    </row>
    <row r="3298" spans="1:2" x14ac:dyDescent="0.25">
      <c r="A3298">
        <f>_xlfn.IFNA(VLOOKUP("successful",Sheet1!F3298:L3298,7,0),"")</f>
        <v>47</v>
      </c>
      <c r="B3298" t="str">
        <f>_xlfn.IFNA(VLOOKUP("failed",Sheet1!F3298:L3298,7,0),"")</f>
        <v/>
      </c>
    </row>
    <row r="3299" spans="1:2" x14ac:dyDescent="0.25">
      <c r="A3299">
        <f>_xlfn.IFNA(VLOOKUP("successful",Sheet1!F3299:L3299,7,0),"")</f>
        <v>44</v>
      </c>
      <c r="B3299" t="str">
        <f>_xlfn.IFNA(VLOOKUP("failed",Sheet1!F3299:L3299,7,0),"")</f>
        <v/>
      </c>
    </row>
    <row r="3300" spans="1:2" x14ac:dyDescent="0.25">
      <c r="A3300">
        <f>_xlfn.IFNA(VLOOKUP("successful",Sheet1!F3300:L3300,7,0),"")</f>
        <v>72</v>
      </c>
      <c r="B3300" t="str">
        <f>_xlfn.IFNA(VLOOKUP("failed",Sheet1!F3300:L3300,7,0),"")</f>
        <v/>
      </c>
    </row>
    <row r="3301" spans="1:2" x14ac:dyDescent="0.25">
      <c r="A3301">
        <f>_xlfn.IFNA(VLOOKUP("successful",Sheet1!F3301:L3301,7,0),"")</f>
        <v>63</v>
      </c>
      <c r="B3301" t="str">
        <f>_xlfn.IFNA(VLOOKUP("failed",Sheet1!F3301:L3301,7,0),"")</f>
        <v/>
      </c>
    </row>
    <row r="3302" spans="1:2" x14ac:dyDescent="0.25">
      <c r="A3302">
        <f>_xlfn.IFNA(VLOOKUP("successful",Sheet1!F3302:L3302,7,0),"")</f>
        <v>88</v>
      </c>
      <c r="B3302" t="str">
        <f>_xlfn.IFNA(VLOOKUP("failed",Sheet1!F3302:L3302,7,0),"")</f>
        <v/>
      </c>
    </row>
    <row r="3303" spans="1:2" x14ac:dyDescent="0.25">
      <c r="A3303">
        <f>_xlfn.IFNA(VLOOKUP("successful",Sheet1!F3303:L3303,7,0),"")</f>
        <v>70</v>
      </c>
      <c r="B3303" t="str">
        <f>_xlfn.IFNA(VLOOKUP("failed",Sheet1!F3303:L3303,7,0),"")</f>
        <v/>
      </c>
    </row>
    <row r="3304" spans="1:2" x14ac:dyDescent="0.25">
      <c r="A3304">
        <f>_xlfn.IFNA(VLOOKUP("successful",Sheet1!F3304:L3304,7,0),"")</f>
        <v>50</v>
      </c>
      <c r="B3304" t="str">
        <f>_xlfn.IFNA(VLOOKUP("failed",Sheet1!F3304:L3304,7,0),"")</f>
        <v/>
      </c>
    </row>
    <row r="3305" spans="1:2" x14ac:dyDescent="0.25">
      <c r="A3305">
        <f>_xlfn.IFNA(VLOOKUP("successful",Sheet1!F3305:L3305,7,0),"")</f>
        <v>35</v>
      </c>
      <c r="B3305" t="str">
        <f>_xlfn.IFNA(VLOOKUP("failed",Sheet1!F3305:L3305,7,0),"")</f>
        <v/>
      </c>
    </row>
    <row r="3306" spans="1:2" x14ac:dyDescent="0.25">
      <c r="A3306">
        <f>_xlfn.IFNA(VLOOKUP("successful",Sheet1!F3306:L3306,7,0),"")</f>
        <v>175</v>
      </c>
      <c r="B3306" t="str">
        <f>_xlfn.IFNA(VLOOKUP("failed",Sheet1!F3306:L3306,7,0),"")</f>
        <v/>
      </c>
    </row>
    <row r="3307" spans="1:2" x14ac:dyDescent="0.25">
      <c r="A3307">
        <f>_xlfn.IFNA(VLOOKUP("successful",Sheet1!F3307:L3307,7,0),"")</f>
        <v>20</v>
      </c>
      <c r="B3307" t="str">
        <f>_xlfn.IFNA(VLOOKUP("failed",Sheet1!F3307:L3307,7,0),"")</f>
        <v/>
      </c>
    </row>
    <row r="3308" spans="1:2" x14ac:dyDescent="0.25">
      <c r="A3308">
        <f>_xlfn.IFNA(VLOOKUP("successful",Sheet1!F3308:L3308,7,0),"")</f>
        <v>54</v>
      </c>
      <c r="B3308" t="str">
        <f>_xlfn.IFNA(VLOOKUP("failed",Sheet1!F3308:L3308,7,0),"")</f>
        <v/>
      </c>
    </row>
    <row r="3309" spans="1:2" x14ac:dyDescent="0.25">
      <c r="A3309">
        <f>_xlfn.IFNA(VLOOKUP("successful",Sheet1!F3309:L3309,7,0),"")</f>
        <v>20</v>
      </c>
      <c r="B3309" t="str">
        <f>_xlfn.IFNA(VLOOKUP("failed",Sheet1!F3309:L3309,7,0),"")</f>
        <v/>
      </c>
    </row>
    <row r="3310" spans="1:2" x14ac:dyDescent="0.25">
      <c r="A3310">
        <f>_xlfn.IFNA(VLOOKUP("successful",Sheet1!F3310:L3310,7,0),"")</f>
        <v>57</v>
      </c>
      <c r="B3310" t="str">
        <f>_xlfn.IFNA(VLOOKUP("failed",Sheet1!F3310:L3310,7,0),"")</f>
        <v/>
      </c>
    </row>
    <row r="3311" spans="1:2" x14ac:dyDescent="0.25">
      <c r="A3311">
        <f>_xlfn.IFNA(VLOOKUP("successful",Sheet1!F3311:L3311,7,0),"")</f>
        <v>31</v>
      </c>
      <c r="B3311" t="str">
        <f>_xlfn.IFNA(VLOOKUP("failed",Sheet1!F3311:L3311,7,0),"")</f>
        <v/>
      </c>
    </row>
    <row r="3312" spans="1:2" x14ac:dyDescent="0.25">
      <c r="A3312">
        <f>_xlfn.IFNA(VLOOKUP("successful",Sheet1!F3312:L3312,7,0),"")</f>
        <v>31</v>
      </c>
      <c r="B3312" t="str">
        <f>_xlfn.IFNA(VLOOKUP("failed",Sheet1!F3312:L3312,7,0),"")</f>
        <v/>
      </c>
    </row>
    <row r="3313" spans="1:2" x14ac:dyDescent="0.25">
      <c r="A3313">
        <f>_xlfn.IFNA(VLOOKUP("successful",Sheet1!F3313:L3313,7,0),"")</f>
        <v>45</v>
      </c>
      <c r="B3313" t="str">
        <f>_xlfn.IFNA(VLOOKUP("failed",Sheet1!F3313:L3313,7,0),"")</f>
        <v/>
      </c>
    </row>
    <row r="3314" spans="1:2" x14ac:dyDescent="0.25">
      <c r="A3314">
        <f>_xlfn.IFNA(VLOOKUP("successful",Sheet1!F3314:L3314,7,0),"")</f>
        <v>41</v>
      </c>
      <c r="B3314" t="str">
        <f>_xlfn.IFNA(VLOOKUP("failed",Sheet1!F3314:L3314,7,0),"")</f>
        <v/>
      </c>
    </row>
    <row r="3315" spans="1:2" x14ac:dyDescent="0.25">
      <c r="A3315">
        <f>_xlfn.IFNA(VLOOKUP("successful",Sheet1!F3315:L3315,7,0),"")</f>
        <v>29</v>
      </c>
      <c r="B3315" t="str">
        <f>_xlfn.IFNA(VLOOKUP("failed",Sheet1!F3315:L3315,7,0),"")</f>
        <v/>
      </c>
    </row>
    <row r="3316" spans="1:2" x14ac:dyDescent="0.25">
      <c r="A3316">
        <f>_xlfn.IFNA(VLOOKUP("successful",Sheet1!F3316:L3316,7,0),"")</f>
        <v>58</v>
      </c>
      <c r="B3316" t="str">
        <f>_xlfn.IFNA(VLOOKUP("failed",Sheet1!F3316:L3316,7,0),"")</f>
        <v/>
      </c>
    </row>
    <row r="3317" spans="1:2" x14ac:dyDescent="0.25">
      <c r="A3317">
        <f>_xlfn.IFNA(VLOOKUP("successful",Sheet1!F3317:L3317,7,0),"")</f>
        <v>89</v>
      </c>
      <c r="B3317" t="str">
        <f>_xlfn.IFNA(VLOOKUP("failed",Sheet1!F3317:L3317,7,0),"")</f>
        <v/>
      </c>
    </row>
    <row r="3318" spans="1:2" x14ac:dyDescent="0.25">
      <c r="A3318">
        <f>_xlfn.IFNA(VLOOKUP("successful",Sheet1!F3318:L3318,7,0),"")</f>
        <v>125</v>
      </c>
      <c r="B3318" t="str">
        <f>_xlfn.IFNA(VLOOKUP("failed",Sheet1!F3318:L3318,7,0),"")</f>
        <v/>
      </c>
    </row>
    <row r="3319" spans="1:2" x14ac:dyDescent="0.25">
      <c r="A3319">
        <f>_xlfn.IFNA(VLOOKUP("successful",Sheet1!F3319:L3319,7,0),"")</f>
        <v>18</v>
      </c>
      <c r="B3319" t="str">
        <f>_xlfn.IFNA(VLOOKUP("failed",Sheet1!F3319:L3319,7,0),"")</f>
        <v/>
      </c>
    </row>
    <row r="3320" spans="1:2" x14ac:dyDescent="0.25">
      <c r="A3320">
        <f>_xlfn.IFNA(VLOOKUP("successful",Sheet1!F3320:L3320,7,0),"")</f>
        <v>32</v>
      </c>
      <c r="B3320" t="str">
        <f>_xlfn.IFNA(VLOOKUP("failed",Sheet1!F3320:L3320,7,0),"")</f>
        <v/>
      </c>
    </row>
    <row r="3321" spans="1:2" x14ac:dyDescent="0.25">
      <c r="A3321">
        <f>_xlfn.IFNA(VLOOKUP("successful",Sheet1!F3321:L3321,7,0),"")</f>
        <v>16</v>
      </c>
      <c r="B3321" t="str">
        <f>_xlfn.IFNA(VLOOKUP("failed",Sheet1!F3321:L3321,7,0),"")</f>
        <v/>
      </c>
    </row>
    <row r="3322" spans="1:2" x14ac:dyDescent="0.25">
      <c r="A3322">
        <f>_xlfn.IFNA(VLOOKUP("successful",Sheet1!F3322:L3322,7,0),"")</f>
        <v>38</v>
      </c>
      <c r="B3322" t="str">
        <f>_xlfn.IFNA(VLOOKUP("failed",Sheet1!F3322:L3322,7,0),"")</f>
        <v/>
      </c>
    </row>
    <row r="3323" spans="1:2" x14ac:dyDescent="0.25">
      <c r="A3323">
        <f>_xlfn.IFNA(VLOOKUP("successful",Sheet1!F3323:L3323,7,0),"")</f>
        <v>15</v>
      </c>
      <c r="B3323" t="str">
        <f>_xlfn.IFNA(VLOOKUP("failed",Sheet1!F3323:L3323,7,0),"")</f>
        <v/>
      </c>
    </row>
    <row r="3324" spans="1:2" x14ac:dyDescent="0.25">
      <c r="A3324">
        <f>_xlfn.IFNA(VLOOKUP("successful",Sheet1!F3324:L3324,7,0),"")</f>
        <v>23</v>
      </c>
      <c r="B3324" t="str">
        <f>_xlfn.IFNA(VLOOKUP("failed",Sheet1!F3324:L3324,7,0),"")</f>
        <v/>
      </c>
    </row>
    <row r="3325" spans="1:2" x14ac:dyDescent="0.25">
      <c r="A3325">
        <f>_xlfn.IFNA(VLOOKUP("successful",Sheet1!F3325:L3325,7,0),"")</f>
        <v>49</v>
      </c>
      <c r="B3325" t="str">
        <f>_xlfn.IFNA(VLOOKUP("failed",Sheet1!F3325:L3325,7,0),"")</f>
        <v/>
      </c>
    </row>
    <row r="3326" spans="1:2" x14ac:dyDescent="0.25">
      <c r="A3326">
        <f>_xlfn.IFNA(VLOOKUP("successful",Sheet1!F3326:L3326,7,0),"")</f>
        <v>10</v>
      </c>
      <c r="B3326" t="str">
        <f>_xlfn.IFNA(VLOOKUP("failed",Sheet1!F3326:L3326,7,0),"")</f>
        <v/>
      </c>
    </row>
    <row r="3327" spans="1:2" x14ac:dyDescent="0.25">
      <c r="A3327">
        <f>_xlfn.IFNA(VLOOKUP("successful",Sheet1!F3327:L3327,7,0),"")</f>
        <v>15</v>
      </c>
      <c r="B3327" t="str">
        <f>_xlfn.IFNA(VLOOKUP("failed",Sheet1!F3327:L3327,7,0),"")</f>
        <v/>
      </c>
    </row>
    <row r="3328" spans="1:2" x14ac:dyDescent="0.25">
      <c r="A3328">
        <f>_xlfn.IFNA(VLOOKUP("successful",Sheet1!F3328:L3328,7,0),"")</f>
        <v>57</v>
      </c>
      <c r="B3328" t="str">
        <f>_xlfn.IFNA(VLOOKUP("failed",Sheet1!F3328:L3328,7,0),"")</f>
        <v/>
      </c>
    </row>
    <row r="3329" spans="1:2" x14ac:dyDescent="0.25">
      <c r="A3329">
        <f>_xlfn.IFNA(VLOOKUP("successful",Sheet1!F3329:L3329,7,0),"")</f>
        <v>33</v>
      </c>
      <c r="B3329" t="str">
        <f>_xlfn.IFNA(VLOOKUP("failed",Sheet1!F3329:L3329,7,0),"")</f>
        <v/>
      </c>
    </row>
    <row r="3330" spans="1:2" x14ac:dyDescent="0.25">
      <c r="A3330">
        <f>_xlfn.IFNA(VLOOKUP("successful",Sheet1!F3330:L3330,7,0),"")</f>
        <v>9</v>
      </c>
      <c r="B3330" t="str">
        <f>_xlfn.IFNA(VLOOKUP("failed",Sheet1!F3330:L3330,7,0),"")</f>
        <v/>
      </c>
    </row>
    <row r="3331" spans="1:2" x14ac:dyDescent="0.25">
      <c r="A3331">
        <f>_xlfn.IFNA(VLOOKUP("successful",Sheet1!F3331:L3331,7,0),"")</f>
        <v>26</v>
      </c>
      <c r="B3331" t="str">
        <f>_xlfn.IFNA(VLOOKUP("failed",Sheet1!F3331:L3331,7,0),"")</f>
        <v/>
      </c>
    </row>
    <row r="3332" spans="1:2" x14ac:dyDescent="0.25">
      <c r="A3332">
        <f>_xlfn.IFNA(VLOOKUP("successful",Sheet1!F3332:L3332,7,0),"")</f>
        <v>69</v>
      </c>
      <c r="B3332" t="str">
        <f>_xlfn.IFNA(VLOOKUP("failed",Sheet1!F3332:L3332,7,0),"")</f>
        <v/>
      </c>
    </row>
    <row r="3333" spans="1:2" x14ac:dyDescent="0.25">
      <c r="A3333">
        <f>_xlfn.IFNA(VLOOKUP("successful",Sheet1!F3333:L3333,7,0),"")</f>
        <v>65</v>
      </c>
      <c r="B3333" t="str">
        <f>_xlfn.IFNA(VLOOKUP("failed",Sheet1!F3333:L3333,7,0),"")</f>
        <v/>
      </c>
    </row>
    <row r="3334" spans="1:2" x14ac:dyDescent="0.25">
      <c r="A3334">
        <f>_xlfn.IFNA(VLOOKUP("successful",Sheet1!F3334:L3334,7,0),"")</f>
        <v>83</v>
      </c>
      <c r="B3334" t="str">
        <f>_xlfn.IFNA(VLOOKUP("failed",Sheet1!F3334:L3334,7,0),"")</f>
        <v/>
      </c>
    </row>
    <row r="3335" spans="1:2" x14ac:dyDescent="0.25">
      <c r="A3335">
        <f>_xlfn.IFNA(VLOOKUP("successful",Sheet1!F3335:L3335,7,0),"")</f>
        <v>111</v>
      </c>
      <c r="B3335" t="str">
        <f>_xlfn.IFNA(VLOOKUP("failed",Sheet1!F3335:L3335,7,0),"")</f>
        <v/>
      </c>
    </row>
    <row r="3336" spans="1:2" x14ac:dyDescent="0.25">
      <c r="A3336">
        <f>_xlfn.IFNA(VLOOKUP("successful",Sheet1!F3336:L3336,7,0),"")</f>
        <v>46</v>
      </c>
      <c r="B3336" t="str">
        <f>_xlfn.IFNA(VLOOKUP("failed",Sheet1!F3336:L3336,7,0),"")</f>
        <v/>
      </c>
    </row>
    <row r="3337" spans="1:2" x14ac:dyDescent="0.25">
      <c r="A3337">
        <f>_xlfn.IFNA(VLOOKUP("successful",Sheet1!F3337:L3337,7,0),"")</f>
        <v>63</v>
      </c>
      <c r="B3337" t="str">
        <f>_xlfn.IFNA(VLOOKUP("failed",Sheet1!F3337:L3337,7,0),"")</f>
        <v/>
      </c>
    </row>
    <row r="3338" spans="1:2" x14ac:dyDescent="0.25">
      <c r="A3338">
        <f>_xlfn.IFNA(VLOOKUP("successful",Sheet1!F3338:L3338,7,0),"")</f>
        <v>9</v>
      </c>
      <c r="B3338" t="str">
        <f>_xlfn.IFNA(VLOOKUP("failed",Sheet1!F3338:L3338,7,0),"")</f>
        <v/>
      </c>
    </row>
    <row r="3339" spans="1:2" x14ac:dyDescent="0.25">
      <c r="A3339">
        <f>_xlfn.IFNA(VLOOKUP("successful",Sheet1!F3339:L3339,7,0),"")</f>
        <v>34</v>
      </c>
      <c r="B3339" t="str">
        <f>_xlfn.IFNA(VLOOKUP("failed",Sheet1!F3339:L3339,7,0),"")</f>
        <v/>
      </c>
    </row>
    <row r="3340" spans="1:2" x14ac:dyDescent="0.25">
      <c r="A3340">
        <f>_xlfn.IFNA(VLOOKUP("successful",Sheet1!F3340:L3340,7,0),"")</f>
        <v>112</v>
      </c>
      <c r="B3340" t="str">
        <f>_xlfn.IFNA(VLOOKUP("failed",Sheet1!F3340:L3340,7,0),"")</f>
        <v/>
      </c>
    </row>
    <row r="3341" spans="1:2" x14ac:dyDescent="0.25">
      <c r="A3341">
        <f>_xlfn.IFNA(VLOOKUP("successful",Sheet1!F3341:L3341,7,0),"")</f>
        <v>47</v>
      </c>
      <c r="B3341" t="str">
        <f>_xlfn.IFNA(VLOOKUP("failed",Sheet1!F3341:L3341,7,0),"")</f>
        <v/>
      </c>
    </row>
    <row r="3342" spans="1:2" x14ac:dyDescent="0.25">
      <c r="A3342">
        <f>_xlfn.IFNA(VLOOKUP("successful",Sheet1!F3342:L3342,7,0),"")</f>
        <v>38</v>
      </c>
      <c r="B3342" t="str">
        <f>_xlfn.IFNA(VLOOKUP("failed",Sheet1!F3342:L3342,7,0),"")</f>
        <v/>
      </c>
    </row>
    <row r="3343" spans="1:2" x14ac:dyDescent="0.25">
      <c r="A3343">
        <f>_xlfn.IFNA(VLOOKUP("successful",Sheet1!F3343:L3343,7,0),"")</f>
        <v>28</v>
      </c>
      <c r="B3343" t="str">
        <f>_xlfn.IFNA(VLOOKUP("failed",Sheet1!F3343:L3343,7,0),"")</f>
        <v/>
      </c>
    </row>
    <row r="3344" spans="1:2" x14ac:dyDescent="0.25">
      <c r="A3344">
        <f>_xlfn.IFNA(VLOOKUP("successful",Sheet1!F3344:L3344,7,0),"")</f>
        <v>78</v>
      </c>
      <c r="B3344" t="str">
        <f>_xlfn.IFNA(VLOOKUP("failed",Sheet1!F3344:L3344,7,0),"")</f>
        <v/>
      </c>
    </row>
    <row r="3345" spans="1:2" x14ac:dyDescent="0.25">
      <c r="A3345">
        <f>_xlfn.IFNA(VLOOKUP("successful",Sheet1!F3345:L3345,7,0),"")</f>
        <v>23</v>
      </c>
      <c r="B3345" t="str">
        <f>_xlfn.IFNA(VLOOKUP("failed",Sheet1!F3345:L3345,7,0),"")</f>
        <v/>
      </c>
    </row>
    <row r="3346" spans="1:2" x14ac:dyDescent="0.25">
      <c r="A3346">
        <f>_xlfn.IFNA(VLOOKUP("successful",Sheet1!F3346:L3346,7,0),"")</f>
        <v>40</v>
      </c>
      <c r="B3346" t="str">
        <f>_xlfn.IFNA(VLOOKUP("failed",Sheet1!F3346:L3346,7,0),"")</f>
        <v/>
      </c>
    </row>
    <row r="3347" spans="1:2" x14ac:dyDescent="0.25">
      <c r="A3347">
        <f>_xlfn.IFNA(VLOOKUP("successful",Sheet1!F3347:L3347,7,0),"")</f>
        <v>13</v>
      </c>
      <c r="B3347" t="str">
        <f>_xlfn.IFNA(VLOOKUP("failed",Sheet1!F3347:L3347,7,0),"")</f>
        <v/>
      </c>
    </row>
    <row r="3348" spans="1:2" x14ac:dyDescent="0.25">
      <c r="A3348">
        <f>_xlfn.IFNA(VLOOKUP("successful",Sheet1!F3348:L3348,7,0),"")</f>
        <v>18</v>
      </c>
      <c r="B3348" t="str">
        <f>_xlfn.IFNA(VLOOKUP("failed",Sheet1!F3348:L3348,7,0),"")</f>
        <v/>
      </c>
    </row>
    <row r="3349" spans="1:2" x14ac:dyDescent="0.25">
      <c r="A3349">
        <f>_xlfn.IFNA(VLOOKUP("successful",Sheet1!F3349:L3349,7,0),"")</f>
        <v>22</v>
      </c>
      <c r="B3349" t="str">
        <f>_xlfn.IFNA(VLOOKUP("failed",Sheet1!F3349:L3349,7,0),"")</f>
        <v/>
      </c>
    </row>
    <row r="3350" spans="1:2" x14ac:dyDescent="0.25">
      <c r="A3350">
        <f>_xlfn.IFNA(VLOOKUP("successful",Sheet1!F3350:L3350,7,0),"")</f>
        <v>79</v>
      </c>
      <c r="B3350" t="str">
        <f>_xlfn.IFNA(VLOOKUP("failed",Sheet1!F3350:L3350,7,0),"")</f>
        <v/>
      </c>
    </row>
    <row r="3351" spans="1:2" x14ac:dyDescent="0.25">
      <c r="A3351">
        <f>_xlfn.IFNA(VLOOKUP("successful",Sheet1!F3351:L3351,7,0),"")</f>
        <v>14</v>
      </c>
      <c r="B3351" t="str">
        <f>_xlfn.IFNA(VLOOKUP("failed",Sheet1!F3351:L3351,7,0),"")</f>
        <v/>
      </c>
    </row>
    <row r="3352" spans="1:2" x14ac:dyDescent="0.25">
      <c r="A3352">
        <f>_xlfn.IFNA(VLOOKUP("successful",Sheet1!F3352:L3352,7,0),"")</f>
        <v>51</v>
      </c>
      <c r="B3352" t="str">
        <f>_xlfn.IFNA(VLOOKUP("failed",Sheet1!F3352:L3352,7,0),"")</f>
        <v/>
      </c>
    </row>
    <row r="3353" spans="1:2" x14ac:dyDescent="0.25">
      <c r="A3353">
        <f>_xlfn.IFNA(VLOOKUP("successful",Sheet1!F3353:L3353,7,0),"")</f>
        <v>54</v>
      </c>
      <c r="B3353" t="str">
        <f>_xlfn.IFNA(VLOOKUP("failed",Sheet1!F3353:L3353,7,0),"")</f>
        <v/>
      </c>
    </row>
    <row r="3354" spans="1:2" x14ac:dyDescent="0.25">
      <c r="A3354">
        <f>_xlfn.IFNA(VLOOKUP("successful",Sheet1!F3354:L3354,7,0),"")</f>
        <v>70</v>
      </c>
      <c r="B3354" t="str">
        <f>_xlfn.IFNA(VLOOKUP("failed",Sheet1!F3354:L3354,7,0),"")</f>
        <v/>
      </c>
    </row>
    <row r="3355" spans="1:2" x14ac:dyDescent="0.25">
      <c r="A3355">
        <f>_xlfn.IFNA(VLOOKUP("successful",Sheet1!F3355:L3355,7,0),"")</f>
        <v>44</v>
      </c>
      <c r="B3355" t="str">
        <f>_xlfn.IFNA(VLOOKUP("failed",Sheet1!F3355:L3355,7,0),"")</f>
        <v/>
      </c>
    </row>
    <row r="3356" spans="1:2" x14ac:dyDescent="0.25">
      <c r="A3356">
        <f>_xlfn.IFNA(VLOOKUP("successful",Sheet1!F3356:L3356,7,0),"")</f>
        <v>55</v>
      </c>
      <c r="B3356" t="str">
        <f>_xlfn.IFNA(VLOOKUP("failed",Sheet1!F3356:L3356,7,0),"")</f>
        <v/>
      </c>
    </row>
    <row r="3357" spans="1:2" x14ac:dyDescent="0.25">
      <c r="A3357">
        <f>_xlfn.IFNA(VLOOKUP("successful",Sheet1!F3357:L3357,7,0),"")</f>
        <v>15</v>
      </c>
      <c r="B3357" t="str">
        <f>_xlfn.IFNA(VLOOKUP("failed",Sheet1!F3357:L3357,7,0),"")</f>
        <v/>
      </c>
    </row>
    <row r="3358" spans="1:2" x14ac:dyDescent="0.25">
      <c r="A3358">
        <f>_xlfn.IFNA(VLOOKUP("successful",Sheet1!F3358:L3358,7,0),"")</f>
        <v>27</v>
      </c>
      <c r="B3358" t="str">
        <f>_xlfn.IFNA(VLOOKUP("failed",Sheet1!F3358:L3358,7,0),"")</f>
        <v/>
      </c>
    </row>
    <row r="3359" spans="1:2" x14ac:dyDescent="0.25">
      <c r="A3359">
        <f>_xlfn.IFNA(VLOOKUP("successful",Sheet1!F3359:L3359,7,0),"")</f>
        <v>21</v>
      </c>
      <c r="B3359" t="str">
        <f>_xlfn.IFNA(VLOOKUP("failed",Sheet1!F3359:L3359,7,0),"")</f>
        <v/>
      </c>
    </row>
    <row r="3360" spans="1:2" x14ac:dyDescent="0.25">
      <c r="A3360">
        <f>_xlfn.IFNA(VLOOKUP("successful",Sheet1!F3360:L3360,7,0),"")</f>
        <v>162</v>
      </c>
      <c r="B3360" t="str">
        <f>_xlfn.IFNA(VLOOKUP("failed",Sheet1!F3360:L3360,7,0),"")</f>
        <v/>
      </c>
    </row>
    <row r="3361" spans="1:2" x14ac:dyDescent="0.25">
      <c r="A3361">
        <f>_xlfn.IFNA(VLOOKUP("successful",Sheet1!F3361:L3361,7,0),"")</f>
        <v>23</v>
      </c>
      <c r="B3361" t="str">
        <f>_xlfn.IFNA(VLOOKUP("failed",Sheet1!F3361:L3361,7,0),"")</f>
        <v/>
      </c>
    </row>
    <row r="3362" spans="1:2" x14ac:dyDescent="0.25">
      <c r="A3362">
        <f>_xlfn.IFNA(VLOOKUP("successful",Sheet1!F3362:L3362,7,0),"")</f>
        <v>72</v>
      </c>
      <c r="B3362" t="str">
        <f>_xlfn.IFNA(VLOOKUP("failed",Sheet1!F3362:L3362,7,0),"")</f>
        <v/>
      </c>
    </row>
    <row r="3363" spans="1:2" x14ac:dyDescent="0.25">
      <c r="A3363">
        <f>_xlfn.IFNA(VLOOKUP("successful",Sheet1!F3363:L3363,7,0),"")</f>
        <v>68</v>
      </c>
      <c r="B3363" t="str">
        <f>_xlfn.IFNA(VLOOKUP("failed",Sheet1!F3363:L3363,7,0),"")</f>
        <v/>
      </c>
    </row>
    <row r="3364" spans="1:2" x14ac:dyDescent="0.25">
      <c r="A3364">
        <f>_xlfn.IFNA(VLOOKUP("successful",Sheet1!F3364:L3364,7,0),"")</f>
        <v>20</v>
      </c>
      <c r="B3364" t="str">
        <f>_xlfn.IFNA(VLOOKUP("failed",Sheet1!F3364:L3364,7,0),"")</f>
        <v/>
      </c>
    </row>
    <row r="3365" spans="1:2" x14ac:dyDescent="0.25">
      <c r="A3365">
        <f>_xlfn.IFNA(VLOOKUP("successful",Sheet1!F3365:L3365,7,0),"")</f>
        <v>26</v>
      </c>
      <c r="B3365" t="str">
        <f>_xlfn.IFNA(VLOOKUP("failed",Sheet1!F3365:L3365,7,0),"")</f>
        <v/>
      </c>
    </row>
    <row r="3366" spans="1:2" x14ac:dyDescent="0.25">
      <c r="A3366">
        <f>_xlfn.IFNA(VLOOKUP("successful",Sheet1!F3366:L3366,7,0),"")</f>
        <v>72</v>
      </c>
      <c r="B3366" t="str">
        <f>_xlfn.IFNA(VLOOKUP("failed",Sheet1!F3366:L3366,7,0),"")</f>
        <v/>
      </c>
    </row>
    <row r="3367" spans="1:2" x14ac:dyDescent="0.25">
      <c r="A3367">
        <f>_xlfn.IFNA(VLOOKUP("successful",Sheet1!F3367:L3367,7,0),"")</f>
        <v>3</v>
      </c>
      <c r="B3367" t="str">
        <f>_xlfn.IFNA(VLOOKUP("failed",Sheet1!F3367:L3367,7,0),"")</f>
        <v/>
      </c>
    </row>
    <row r="3368" spans="1:2" x14ac:dyDescent="0.25">
      <c r="A3368">
        <f>_xlfn.IFNA(VLOOKUP("successful",Sheet1!F3368:L3368,7,0),"")</f>
        <v>18</v>
      </c>
      <c r="B3368" t="str">
        <f>_xlfn.IFNA(VLOOKUP("failed",Sheet1!F3368:L3368,7,0),"")</f>
        <v/>
      </c>
    </row>
    <row r="3369" spans="1:2" x14ac:dyDescent="0.25">
      <c r="A3369">
        <f>_xlfn.IFNA(VLOOKUP("successful",Sheet1!F3369:L3369,7,0),"")</f>
        <v>30</v>
      </c>
      <c r="B3369" t="str">
        <f>_xlfn.IFNA(VLOOKUP("failed",Sheet1!F3369:L3369,7,0),"")</f>
        <v/>
      </c>
    </row>
    <row r="3370" spans="1:2" x14ac:dyDescent="0.25">
      <c r="A3370">
        <f>_xlfn.IFNA(VLOOKUP("successful",Sheet1!F3370:L3370,7,0),"")</f>
        <v>23</v>
      </c>
      <c r="B3370" t="str">
        <f>_xlfn.IFNA(VLOOKUP("failed",Sheet1!F3370:L3370,7,0),"")</f>
        <v/>
      </c>
    </row>
    <row r="3371" spans="1:2" x14ac:dyDescent="0.25">
      <c r="A3371">
        <f>_xlfn.IFNA(VLOOKUP("successful",Sheet1!F3371:L3371,7,0),"")</f>
        <v>54</v>
      </c>
      <c r="B3371" t="str">
        <f>_xlfn.IFNA(VLOOKUP("failed",Sheet1!F3371:L3371,7,0),"")</f>
        <v/>
      </c>
    </row>
    <row r="3372" spans="1:2" x14ac:dyDescent="0.25">
      <c r="A3372">
        <f>_xlfn.IFNA(VLOOKUP("successful",Sheet1!F3372:L3372,7,0),"")</f>
        <v>26</v>
      </c>
      <c r="B3372" t="str">
        <f>_xlfn.IFNA(VLOOKUP("failed",Sheet1!F3372:L3372,7,0),"")</f>
        <v/>
      </c>
    </row>
    <row r="3373" spans="1:2" x14ac:dyDescent="0.25">
      <c r="A3373">
        <f>_xlfn.IFNA(VLOOKUP("successful",Sheet1!F3373:L3373,7,0),"")</f>
        <v>9</v>
      </c>
      <c r="B3373" t="str">
        <f>_xlfn.IFNA(VLOOKUP("failed",Sheet1!F3373:L3373,7,0),"")</f>
        <v/>
      </c>
    </row>
    <row r="3374" spans="1:2" x14ac:dyDescent="0.25">
      <c r="A3374">
        <f>_xlfn.IFNA(VLOOKUP("successful",Sheet1!F3374:L3374,7,0),"")</f>
        <v>27</v>
      </c>
      <c r="B3374" t="str">
        <f>_xlfn.IFNA(VLOOKUP("failed",Sheet1!F3374:L3374,7,0),"")</f>
        <v/>
      </c>
    </row>
    <row r="3375" spans="1:2" x14ac:dyDescent="0.25">
      <c r="A3375">
        <f>_xlfn.IFNA(VLOOKUP("successful",Sheet1!F3375:L3375,7,0),"")</f>
        <v>30</v>
      </c>
      <c r="B3375" t="str">
        <f>_xlfn.IFNA(VLOOKUP("failed",Sheet1!F3375:L3375,7,0),"")</f>
        <v/>
      </c>
    </row>
    <row r="3376" spans="1:2" x14ac:dyDescent="0.25">
      <c r="A3376">
        <f>_xlfn.IFNA(VLOOKUP("successful",Sheet1!F3376:L3376,7,0),"")</f>
        <v>52</v>
      </c>
      <c r="B3376" t="str">
        <f>_xlfn.IFNA(VLOOKUP("failed",Sheet1!F3376:L3376,7,0),"")</f>
        <v/>
      </c>
    </row>
    <row r="3377" spans="1:2" x14ac:dyDescent="0.25">
      <c r="A3377">
        <f>_xlfn.IFNA(VLOOKUP("successful",Sheet1!F3377:L3377,7,0),"")</f>
        <v>17</v>
      </c>
      <c r="B3377" t="str">
        <f>_xlfn.IFNA(VLOOKUP("failed",Sheet1!F3377:L3377,7,0),"")</f>
        <v/>
      </c>
    </row>
    <row r="3378" spans="1:2" x14ac:dyDescent="0.25">
      <c r="A3378">
        <f>_xlfn.IFNA(VLOOKUP("successful",Sheet1!F3378:L3378,7,0),"")</f>
        <v>19</v>
      </c>
      <c r="B3378" t="str">
        <f>_xlfn.IFNA(VLOOKUP("failed",Sheet1!F3378:L3378,7,0),"")</f>
        <v/>
      </c>
    </row>
    <row r="3379" spans="1:2" x14ac:dyDescent="0.25">
      <c r="A3379">
        <f>_xlfn.IFNA(VLOOKUP("successful",Sheet1!F3379:L3379,7,0),"")</f>
        <v>77</v>
      </c>
      <c r="B3379" t="str">
        <f>_xlfn.IFNA(VLOOKUP("failed",Sheet1!F3379:L3379,7,0),"")</f>
        <v/>
      </c>
    </row>
    <row r="3380" spans="1:2" x14ac:dyDescent="0.25">
      <c r="A3380">
        <f>_xlfn.IFNA(VLOOKUP("successful",Sheet1!F3380:L3380,7,0),"")</f>
        <v>21</v>
      </c>
      <c r="B3380" t="str">
        <f>_xlfn.IFNA(VLOOKUP("failed",Sheet1!F3380:L3380,7,0),"")</f>
        <v/>
      </c>
    </row>
    <row r="3381" spans="1:2" x14ac:dyDescent="0.25">
      <c r="A3381">
        <f>_xlfn.IFNA(VLOOKUP("successful",Sheet1!F3381:L3381,7,0),"")</f>
        <v>38</v>
      </c>
      <c r="B3381" t="str">
        <f>_xlfn.IFNA(VLOOKUP("failed",Sheet1!F3381:L3381,7,0),"")</f>
        <v/>
      </c>
    </row>
    <row r="3382" spans="1:2" x14ac:dyDescent="0.25">
      <c r="A3382">
        <f>_xlfn.IFNA(VLOOKUP("successful",Sheet1!F3382:L3382,7,0),"")</f>
        <v>28</v>
      </c>
      <c r="B3382" t="str">
        <f>_xlfn.IFNA(VLOOKUP("failed",Sheet1!F3382:L3382,7,0),"")</f>
        <v/>
      </c>
    </row>
    <row r="3383" spans="1:2" x14ac:dyDescent="0.25">
      <c r="A3383">
        <f>_xlfn.IFNA(VLOOKUP("successful",Sheet1!F3383:L3383,7,0),"")</f>
        <v>48</v>
      </c>
      <c r="B3383" t="str">
        <f>_xlfn.IFNA(VLOOKUP("failed",Sheet1!F3383:L3383,7,0),"")</f>
        <v/>
      </c>
    </row>
    <row r="3384" spans="1:2" x14ac:dyDescent="0.25">
      <c r="A3384">
        <f>_xlfn.IFNA(VLOOKUP("successful",Sheet1!F3384:L3384,7,0),"")</f>
        <v>46</v>
      </c>
      <c r="B3384" t="str">
        <f>_xlfn.IFNA(VLOOKUP("failed",Sheet1!F3384:L3384,7,0),"")</f>
        <v/>
      </c>
    </row>
    <row r="3385" spans="1:2" x14ac:dyDescent="0.25">
      <c r="A3385">
        <f>_xlfn.IFNA(VLOOKUP("successful",Sheet1!F3385:L3385,7,0),"")</f>
        <v>30</v>
      </c>
      <c r="B3385" t="str">
        <f>_xlfn.IFNA(VLOOKUP("failed",Sheet1!F3385:L3385,7,0),"")</f>
        <v/>
      </c>
    </row>
    <row r="3386" spans="1:2" x14ac:dyDescent="0.25">
      <c r="A3386">
        <f>_xlfn.IFNA(VLOOKUP("successful",Sheet1!F3386:L3386,7,0),"")</f>
        <v>64</v>
      </c>
      <c r="B3386" t="str">
        <f>_xlfn.IFNA(VLOOKUP("failed",Sheet1!F3386:L3386,7,0),"")</f>
        <v/>
      </c>
    </row>
    <row r="3387" spans="1:2" x14ac:dyDescent="0.25">
      <c r="A3387">
        <f>_xlfn.IFNA(VLOOKUP("successful",Sheet1!F3387:L3387,7,0),"")</f>
        <v>15</v>
      </c>
      <c r="B3387" t="str">
        <f>_xlfn.IFNA(VLOOKUP("failed",Sheet1!F3387:L3387,7,0),"")</f>
        <v/>
      </c>
    </row>
    <row r="3388" spans="1:2" x14ac:dyDescent="0.25">
      <c r="A3388">
        <f>_xlfn.IFNA(VLOOKUP("successful",Sheet1!F3388:L3388,7,0),"")</f>
        <v>41</v>
      </c>
      <c r="B3388" t="str">
        <f>_xlfn.IFNA(VLOOKUP("failed",Sheet1!F3388:L3388,7,0),"")</f>
        <v/>
      </c>
    </row>
    <row r="3389" spans="1:2" x14ac:dyDescent="0.25">
      <c r="A3389">
        <f>_xlfn.IFNA(VLOOKUP("successful",Sheet1!F3389:L3389,7,0),"")</f>
        <v>35</v>
      </c>
      <c r="B3389" t="str">
        <f>_xlfn.IFNA(VLOOKUP("failed",Sheet1!F3389:L3389,7,0),"")</f>
        <v/>
      </c>
    </row>
    <row r="3390" spans="1:2" x14ac:dyDescent="0.25">
      <c r="A3390">
        <f>_xlfn.IFNA(VLOOKUP("successful",Sheet1!F3390:L3390,7,0),"")</f>
        <v>45</v>
      </c>
      <c r="B3390" t="str">
        <f>_xlfn.IFNA(VLOOKUP("failed",Sheet1!F3390:L3390,7,0),"")</f>
        <v/>
      </c>
    </row>
    <row r="3391" spans="1:2" x14ac:dyDescent="0.25">
      <c r="A3391">
        <f>_xlfn.IFNA(VLOOKUP("successful",Sheet1!F3391:L3391,7,0),"")</f>
        <v>62</v>
      </c>
      <c r="B3391" t="str">
        <f>_xlfn.IFNA(VLOOKUP("failed",Sheet1!F3391:L3391,7,0),"")</f>
        <v/>
      </c>
    </row>
    <row r="3392" spans="1:2" x14ac:dyDescent="0.25">
      <c r="A3392">
        <f>_xlfn.IFNA(VLOOKUP("successful",Sheet1!F3392:L3392,7,0),"")</f>
        <v>22</v>
      </c>
      <c r="B3392" t="str">
        <f>_xlfn.IFNA(VLOOKUP("failed",Sheet1!F3392:L3392,7,0),"")</f>
        <v/>
      </c>
    </row>
    <row r="3393" spans="1:2" x14ac:dyDescent="0.25">
      <c r="A3393">
        <f>_xlfn.IFNA(VLOOKUP("successful",Sheet1!F3393:L3393,7,0),"")</f>
        <v>18</v>
      </c>
      <c r="B3393" t="str">
        <f>_xlfn.IFNA(VLOOKUP("failed",Sheet1!F3393:L3393,7,0),"")</f>
        <v/>
      </c>
    </row>
    <row r="3394" spans="1:2" x14ac:dyDescent="0.25">
      <c r="A3394">
        <f>_xlfn.IFNA(VLOOKUP("successful",Sheet1!F3394:L3394,7,0),"")</f>
        <v>12</v>
      </c>
      <c r="B3394" t="str">
        <f>_xlfn.IFNA(VLOOKUP("failed",Sheet1!F3394:L3394,7,0),"")</f>
        <v/>
      </c>
    </row>
    <row r="3395" spans="1:2" x14ac:dyDescent="0.25">
      <c r="A3395">
        <f>_xlfn.IFNA(VLOOKUP("successful",Sheet1!F3395:L3395,7,0),"")</f>
        <v>44</v>
      </c>
      <c r="B3395" t="str">
        <f>_xlfn.IFNA(VLOOKUP("failed",Sheet1!F3395:L3395,7,0),"")</f>
        <v/>
      </c>
    </row>
    <row r="3396" spans="1:2" x14ac:dyDescent="0.25">
      <c r="A3396">
        <f>_xlfn.IFNA(VLOOKUP("successful",Sheet1!F3396:L3396,7,0),"")</f>
        <v>27</v>
      </c>
      <c r="B3396" t="str">
        <f>_xlfn.IFNA(VLOOKUP("failed",Sheet1!F3396:L3396,7,0),"")</f>
        <v/>
      </c>
    </row>
    <row r="3397" spans="1:2" x14ac:dyDescent="0.25">
      <c r="A3397">
        <f>_xlfn.IFNA(VLOOKUP("successful",Sheet1!F3397:L3397,7,0),"")</f>
        <v>38</v>
      </c>
      <c r="B3397" t="str">
        <f>_xlfn.IFNA(VLOOKUP("failed",Sheet1!F3397:L3397,7,0),"")</f>
        <v/>
      </c>
    </row>
    <row r="3398" spans="1:2" x14ac:dyDescent="0.25">
      <c r="A3398">
        <f>_xlfn.IFNA(VLOOKUP("successful",Sheet1!F3398:L3398,7,0),"")</f>
        <v>28</v>
      </c>
      <c r="B3398" t="str">
        <f>_xlfn.IFNA(VLOOKUP("failed",Sheet1!F3398:L3398,7,0),"")</f>
        <v/>
      </c>
    </row>
    <row r="3399" spans="1:2" x14ac:dyDescent="0.25">
      <c r="A3399">
        <f>_xlfn.IFNA(VLOOKUP("successful",Sheet1!F3399:L3399,7,0),"")</f>
        <v>24</v>
      </c>
      <c r="B3399" t="str">
        <f>_xlfn.IFNA(VLOOKUP("failed",Sheet1!F3399:L3399,7,0),"")</f>
        <v/>
      </c>
    </row>
    <row r="3400" spans="1:2" x14ac:dyDescent="0.25">
      <c r="A3400">
        <f>_xlfn.IFNA(VLOOKUP("successful",Sheet1!F3400:L3400,7,0),"")</f>
        <v>65</v>
      </c>
      <c r="B3400" t="str">
        <f>_xlfn.IFNA(VLOOKUP("failed",Sheet1!F3400:L3400,7,0),"")</f>
        <v/>
      </c>
    </row>
    <row r="3401" spans="1:2" x14ac:dyDescent="0.25">
      <c r="A3401">
        <f>_xlfn.IFNA(VLOOKUP("successful",Sheet1!F3401:L3401,7,0),"")</f>
        <v>46</v>
      </c>
      <c r="B3401" t="str">
        <f>_xlfn.IFNA(VLOOKUP("failed",Sheet1!F3401:L3401,7,0),"")</f>
        <v/>
      </c>
    </row>
    <row r="3402" spans="1:2" x14ac:dyDescent="0.25">
      <c r="A3402">
        <f>_xlfn.IFNA(VLOOKUP("successful",Sheet1!F3402:L3402,7,0),"")</f>
        <v>85</v>
      </c>
      <c r="B3402" t="str">
        <f>_xlfn.IFNA(VLOOKUP("failed",Sheet1!F3402:L3402,7,0),"")</f>
        <v/>
      </c>
    </row>
    <row r="3403" spans="1:2" x14ac:dyDescent="0.25">
      <c r="A3403">
        <f>_xlfn.IFNA(VLOOKUP("successful",Sheet1!F3403:L3403,7,0),"")</f>
        <v>66</v>
      </c>
      <c r="B3403" t="str">
        <f>_xlfn.IFNA(VLOOKUP("failed",Sheet1!F3403:L3403,7,0),"")</f>
        <v/>
      </c>
    </row>
    <row r="3404" spans="1:2" x14ac:dyDescent="0.25">
      <c r="A3404">
        <f>_xlfn.IFNA(VLOOKUP("successful",Sheet1!F3404:L3404,7,0),"")</f>
        <v>165</v>
      </c>
      <c r="B3404" t="str">
        <f>_xlfn.IFNA(VLOOKUP("failed",Sheet1!F3404:L3404,7,0),"")</f>
        <v/>
      </c>
    </row>
    <row r="3405" spans="1:2" x14ac:dyDescent="0.25">
      <c r="A3405">
        <f>_xlfn.IFNA(VLOOKUP("successful",Sheet1!F3405:L3405,7,0),"")</f>
        <v>17</v>
      </c>
      <c r="B3405" t="str">
        <f>_xlfn.IFNA(VLOOKUP("failed",Sheet1!F3405:L3405,7,0),"")</f>
        <v/>
      </c>
    </row>
    <row r="3406" spans="1:2" x14ac:dyDescent="0.25">
      <c r="A3406">
        <f>_xlfn.IFNA(VLOOKUP("successful",Sheet1!F3406:L3406,7,0),"")</f>
        <v>3</v>
      </c>
      <c r="B3406" t="str">
        <f>_xlfn.IFNA(VLOOKUP("failed",Sheet1!F3406:L3406,7,0),"")</f>
        <v/>
      </c>
    </row>
    <row r="3407" spans="1:2" x14ac:dyDescent="0.25">
      <c r="A3407">
        <f>_xlfn.IFNA(VLOOKUP("successful",Sheet1!F3407:L3407,7,0),"")</f>
        <v>17</v>
      </c>
      <c r="B3407" t="str">
        <f>_xlfn.IFNA(VLOOKUP("failed",Sheet1!F3407:L3407,7,0),"")</f>
        <v/>
      </c>
    </row>
    <row r="3408" spans="1:2" x14ac:dyDescent="0.25">
      <c r="A3408">
        <f>_xlfn.IFNA(VLOOKUP("successful",Sheet1!F3408:L3408,7,0),"")</f>
        <v>91</v>
      </c>
      <c r="B3408" t="str">
        <f>_xlfn.IFNA(VLOOKUP("failed",Sheet1!F3408:L3408,7,0),"")</f>
        <v/>
      </c>
    </row>
    <row r="3409" spans="1:2" x14ac:dyDescent="0.25">
      <c r="A3409">
        <f>_xlfn.IFNA(VLOOKUP("successful",Sheet1!F3409:L3409,7,0),"")</f>
        <v>67</v>
      </c>
      <c r="B3409" t="str">
        <f>_xlfn.IFNA(VLOOKUP("failed",Sheet1!F3409:L3409,7,0),"")</f>
        <v/>
      </c>
    </row>
    <row r="3410" spans="1:2" x14ac:dyDescent="0.25">
      <c r="A3410">
        <f>_xlfn.IFNA(VLOOKUP("successful",Sheet1!F3410:L3410,7,0),"")</f>
        <v>18</v>
      </c>
      <c r="B3410" t="str">
        <f>_xlfn.IFNA(VLOOKUP("failed",Sheet1!F3410:L3410,7,0),"")</f>
        <v/>
      </c>
    </row>
    <row r="3411" spans="1:2" x14ac:dyDescent="0.25">
      <c r="A3411">
        <f>_xlfn.IFNA(VLOOKUP("successful",Sheet1!F3411:L3411,7,0),"")</f>
        <v>21</v>
      </c>
      <c r="B3411" t="str">
        <f>_xlfn.IFNA(VLOOKUP("failed",Sheet1!F3411:L3411,7,0),"")</f>
        <v/>
      </c>
    </row>
    <row r="3412" spans="1:2" x14ac:dyDescent="0.25">
      <c r="A3412">
        <f>_xlfn.IFNA(VLOOKUP("successful",Sheet1!F3412:L3412,7,0),"")</f>
        <v>40</v>
      </c>
      <c r="B3412" t="str">
        <f>_xlfn.IFNA(VLOOKUP("failed",Sheet1!F3412:L3412,7,0),"")</f>
        <v/>
      </c>
    </row>
    <row r="3413" spans="1:2" x14ac:dyDescent="0.25">
      <c r="A3413">
        <f>_xlfn.IFNA(VLOOKUP("successful",Sheet1!F3413:L3413,7,0),"")</f>
        <v>78</v>
      </c>
      <c r="B3413" t="str">
        <f>_xlfn.IFNA(VLOOKUP("failed",Sheet1!F3413:L3413,7,0),"")</f>
        <v/>
      </c>
    </row>
    <row r="3414" spans="1:2" x14ac:dyDescent="0.25">
      <c r="A3414">
        <f>_xlfn.IFNA(VLOOKUP("successful",Sheet1!F3414:L3414,7,0),"")</f>
        <v>26</v>
      </c>
      <c r="B3414" t="str">
        <f>_xlfn.IFNA(VLOOKUP("failed",Sheet1!F3414:L3414,7,0),"")</f>
        <v/>
      </c>
    </row>
    <row r="3415" spans="1:2" x14ac:dyDescent="0.25">
      <c r="A3415">
        <f>_xlfn.IFNA(VLOOKUP("successful",Sheet1!F3415:L3415,7,0),"")</f>
        <v>14</v>
      </c>
      <c r="B3415" t="str">
        <f>_xlfn.IFNA(VLOOKUP("failed",Sheet1!F3415:L3415,7,0),"")</f>
        <v/>
      </c>
    </row>
    <row r="3416" spans="1:2" x14ac:dyDescent="0.25">
      <c r="A3416">
        <f>_xlfn.IFNA(VLOOKUP("successful",Sheet1!F3416:L3416,7,0),"")</f>
        <v>44</v>
      </c>
      <c r="B3416" t="str">
        <f>_xlfn.IFNA(VLOOKUP("failed",Sheet1!F3416:L3416,7,0),"")</f>
        <v/>
      </c>
    </row>
    <row r="3417" spans="1:2" x14ac:dyDescent="0.25">
      <c r="A3417">
        <f>_xlfn.IFNA(VLOOKUP("successful",Sheet1!F3417:L3417,7,0),"")</f>
        <v>9</v>
      </c>
      <c r="B3417" t="str">
        <f>_xlfn.IFNA(VLOOKUP("failed",Sheet1!F3417:L3417,7,0),"")</f>
        <v/>
      </c>
    </row>
    <row r="3418" spans="1:2" x14ac:dyDescent="0.25">
      <c r="A3418">
        <f>_xlfn.IFNA(VLOOKUP("successful",Sheet1!F3418:L3418,7,0),"")</f>
        <v>30</v>
      </c>
      <c r="B3418" t="str">
        <f>_xlfn.IFNA(VLOOKUP("failed",Sheet1!F3418:L3418,7,0),"")</f>
        <v/>
      </c>
    </row>
    <row r="3419" spans="1:2" x14ac:dyDescent="0.25">
      <c r="A3419">
        <f>_xlfn.IFNA(VLOOKUP("successful",Sheet1!F3419:L3419,7,0),"")</f>
        <v>45</v>
      </c>
      <c r="B3419" t="str">
        <f>_xlfn.IFNA(VLOOKUP("failed",Sheet1!F3419:L3419,7,0),"")</f>
        <v/>
      </c>
    </row>
    <row r="3420" spans="1:2" x14ac:dyDescent="0.25">
      <c r="A3420">
        <f>_xlfn.IFNA(VLOOKUP("successful",Sheet1!F3420:L3420,7,0),"")</f>
        <v>56</v>
      </c>
      <c r="B3420" t="str">
        <f>_xlfn.IFNA(VLOOKUP("failed",Sheet1!F3420:L3420,7,0),"")</f>
        <v/>
      </c>
    </row>
    <row r="3421" spans="1:2" x14ac:dyDescent="0.25">
      <c r="A3421">
        <f>_xlfn.IFNA(VLOOKUP("successful",Sheet1!F3421:L3421,7,0),"")</f>
        <v>46</v>
      </c>
      <c r="B3421" t="str">
        <f>_xlfn.IFNA(VLOOKUP("failed",Sheet1!F3421:L3421,7,0),"")</f>
        <v/>
      </c>
    </row>
    <row r="3422" spans="1:2" x14ac:dyDescent="0.25">
      <c r="A3422">
        <f>_xlfn.IFNA(VLOOKUP("successful",Sheet1!F3422:L3422,7,0),"")</f>
        <v>34</v>
      </c>
      <c r="B3422" t="str">
        <f>_xlfn.IFNA(VLOOKUP("failed",Sheet1!F3422:L3422,7,0),"")</f>
        <v/>
      </c>
    </row>
    <row r="3423" spans="1:2" x14ac:dyDescent="0.25">
      <c r="A3423">
        <f>_xlfn.IFNA(VLOOKUP("successful",Sheet1!F3423:L3423,7,0),"")</f>
        <v>98</v>
      </c>
      <c r="B3423" t="str">
        <f>_xlfn.IFNA(VLOOKUP("failed",Sheet1!F3423:L3423,7,0),"")</f>
        <v/>
      </c>
    </row>
    <row r="3424" spans="1:2" x14ac:dyDescent="0.25">
      <c r="A3424">
        <f>_xlfn.IFNA(VLOOKUP("successful",Sheet1!F3424:L3424,7,0),"")</f>
        <v>46</v>
      </c>
      <c r="B3424" t="str">
        <f>_xlfn.IFNA(VLOOKUP("failed",Sheet1!F3424:L3424,7,0),"")</f>
        <v/>
      </c>
    </row>
    <row r="3425" spans="1:2" x14ac:dyDescent="0.25">
      <c r="A3425">
        <f>_xlfn.IFNA(VLOOKUP("successful",Sheet1!F3425:L3425,7,0),"")</f>
        <v>10</v>
      </c>
      <c r="B3425" t="str">
        <f>_xlfn.IFNA(VLOOKUP("failed",Sheet1!F3425:L3425,7,0),"")</f>
        <v/>
      </c>
    </row>
    <row r="3426" spans="1:2" x14ac:dyDescent="0.25">
      <c r="A3426">
        <f>_xlfn.IFNA(VLOOKUP("successful",Sheet1!F3426:L3426,7,0),"")</f>
        <v>76</v>
      </c>
      <c r="B3426" t="str">
        <f>_xlfn.IFNA(VLOOKUP("failed",Sheet1!F3426:L3426,7,0),"")</f>
        <v/>
      </c>
    </row>
    <row r="3427" spans="1:2" x14ac:dyDescent="0.25">
      <c r="A3427">
        <f>_xlfn.IFNA(VLOOKUP("successful",Sheet1!F3427:L3427,7,0),"")</f>
        <v>104</v>
      </c>
      <c r="B3427" t="str">
        <f>_xlfn.IFNA(VLOOKUP("failed",Sheet1!F3427:L3427,7,0),"")</f>
        <v/>
      </c>
    </row>
    <row r="3428" spans="1:2" x14ac:dyDescent="0.25">
      <c r="A3428">
        <f>_xlfn.IFNA(VLOOKUP("successful",Sheet1!F3428:L3428,7,0),"")</f>
        <v>87</v>
      </c>
      <c r="B3428" t="str">
        <f>_xlfn.IFNA(VLOOKUP("failed",Sheet1!F3428:L3428,7,0),"")</f>
        <v/>
      </c>
    </row>
    <row r="3429" spans="1:2" x14ac:dyDescent="0.25">
      <c r="A3429">
        <f>_xlfn.IFNA(VLOOKUP("successful",Sheet1!F3429:L3429,7,0),"")</f>
        <v>29</v>
      </c>
      <c r="B3429" t="str">
        <f>_xlfn.IFNA(VLOOKUP("failed",Sheet1!F3429:L3429,7,0),"")</f>
        <v/>
      </c>
    </row>
    <row r="3430" spans="1:2" x14ac:dyDescent="0.25">
      <c r="A3430">
        <f>_xlfn.IFNA(VLOOKUP("successful",Sheet1!F3430:L3430,7,0),"")</f>
        <v>51</v>
      </c>
      <c r="B3430" t="str">
        <f>_xlfn.IFNA(VLOOKUP("failed",Sheet1!F3430:L3430,7,0),"")</f>
        <v/>
      </c>
    </row>
    <row r="3431" spans="1:2" x14ac:dyDescent="0.25">
      <c r="A3431">
        <f>_xlfn.IFNA(VLOOKUP("successful",Sheet1!F3431:L3431,7,0),"")</f>
        <v>12</v>
      </c>
      <c r="B3431" t="str">
        <f>_xlfn.IFNA(VLOOKUP("failed",Sheet1!F3431:L3431,7,0),"")</f>
        <v/>
      </c>
    </row>
    <row r="3432" spans="1:2" x14ac:dyDescent="0.25">
      <c r="A3432">
        <f>_xlfn.IFNA(VLOOKUP("successful",Sheet1!F3432:L3432,7,0),"")</f>
        <v>72</v>
      </c>
      <c r="B3432" t="str">
        <f>_xlfn.IFNA(VLOOKUP("failed",Sheet1!F3432:L3432,7,0),"")</f>
        <v/>
      </c>
    </row>
    <row r="3433" spans="1:2" x14ac:dyDescent="0.25">
      <c r="A3433">
        <f>_xlfn.IFNA(VLOOKUP("successful",Sheet1!F3433:L3433,7,0),"")</f>
        <v>21</v>
      </c>
      <c r="B3433" t="str">
        <f>_xlfn.IFNA(VLOOKUP("failed",Sheet1!F3433:L3433,7,0),"")</f>
        <v/>
      </c>
    </row>
    <row r="3434" spans="1:2" x14ac:dyDescent="0.25">
      <c r="A3434">
        <f>_xlfn.IFNA(VLOOKUP("successful",Sheet1!F3434:L3434,7,0),"")</f>
        <v>42</v>
      </c>
      <c r="B3434" t="str">
        <f>_xlfn.IFNA(VLOOKUP("failed",Sheet1!F3434:L3434,7,0),"")</f>
        <v/>
      </c>
    </row>
    <row r="3435" spans="1:2" x14ac:dyDescent="0.25">
      <c r="A3435">
        <f>_xlfn.IFNA(VLOOKUP("successful",Sheet1!F3435:L3435,7,0),"")</f>
        <v>71</v>
      </c>
      <c r="B3435" t="str">
        <f>_xlfn.IFNA(VLOOKUP("failed",Sheet1!F3435:L3435,7,0),"")</f>
        <v/>
      </c>
    </row>
    <row r="3436" spans="1:2" x14ac:dyDescent="0.25">
      <c r="A3436">
        <f>_xlfn.IFNA(VLOOKUP("successful",Sheet1!F3436:L3436,7,0),"")</f>
        <v>168</v>
      </c>
      <c r="B3436" t="str">
        <f>_xlfn.IFNA(VLOOKUP("failed",Sheet1!F3436:L3436,7,0),"")</f>
        <v/>
      </c>
    </row>
    <row r="3437" spans="1:2" x14ac:dyDescent="0.25">
      <c r="A3437">
        <f>_xlfn.IFNA(VLOOKUP("successful",Sheet1!F3437:L3437,7,0),"")</f>
        <v>19</v>
      </c>
      <c r="B3437" t="str">
        <f>_xlfn.IFNA(VLOOKUP("failed",Sheet1!F3437:L3437,7,0),"")</f>
        <v/>
      </c>
    </row>
    <row r="3438" spans="1:2" x14ac:dyDescent="0.25">
      <c r="A3438">
        <f>_xlfn.IFNA(VLOOKUP("successful",Sheet1!F3438:L3438,7,0),"")</f>
        <v>37</v>
      </c>
      <c r="B3438" t="str">
        <f>_xlfn.IFNA(VLOOKUP("failed",Sheet1!F3438:L3438,7,0),"")</f>
        <v/>
      </c>
    </row>
    <row r="3439" spans="1:2" x14ac:dyDescent="0.25">
      <c r="A3439">
        <f>_xlfn.IFNA(VLOOKUP("successful",Sheet1!F3439:L3439,7,0),"")</f>
        <v>36</v>
      </c>
      <c r="B3439" t="str">
        <f>_xlfn.IFNA(VLOOKUP("failed",Sheet1!F3439:L3439,7,0),"")</f>
        <v/>
      </c>
    </row>
    <row r="3440" spans="1:2" x14ac:dyDescent="0.25">
      <c r="A3440">
        <f>_xlfn.IFNA(VLOOKUP("successful",Sheet1!F3440:L3440,7,0),"")</f>
        <v>14</v>
      </c>
      <c r="B3440" t="str">
        <f>_xlfn.IFNA(VLOOKUP("failed",Sheet1!F3440:L3440,7,0),"")</f>
        <v/>
      </c>
    </row>
    <row r="3441" spans="1:2" x14ac:dyDescent="0.25">
      <c r="A3441">
        <f>_xlfn.IFNA(VLOOKUP("successful",Sheet1!F3441:L3441,7,0),"")</f>
        <v>18</v>
      </c>
      <c r="B3441" t="str">
        <f>_xlfn.IFNA(VLOOKUP("failed",Sheet1!F3441:L3441,7,0),"")</f>
        <v/>
      </c>
    </row>
    <row r="3442" spans="1:2" x14ac:dyDescent="0.25">
      <c r="A3442">
        <f>_xlfn.IFNA(VLOOKUP("successful",Sheet1!F3442:L3442,7,0),"")</f>
        <v>82</v>
      </c>
      <c r="B3442" t="str">
        <f>_xlfn.IFNA(VLOOKUP("failed",Sheet1!F3442:L3442,7,0),"")</f>
        <v/>
      </c>
    </row>
    <row r="3443" spans="1:2" x14ac:dyDescent="0.25">
      <c r="A3443">
        <f>_xlfn.IFNA(VLOOKUP("successful",Sheet1!F3443:L3443,7,0),"")</f>
        <v>43</v>
      </c>
      <c r="B3443" t="str">
        <f>_xlfn.IFNA(VLOOKUP("failed",Sheet1!F3443:L3443,7,0),"")</f>
        <v/>
      </c>
    </row>
    <row r="3444" spans="1:2" x14ac:dyDescent="0.25">
      <c r="A3444">
        <f>_xlfn.IFNA(VLOOKUP("successful",Sheet1!F3444:L3444,7,0),"")</f>
        <v>8</v>
      </c>
      <c r="B3444" t="str">
        <f>_xlfn.IFNA(VLOOKUP("failed",Sheet1!F3444:L3444,7,0),"")</f>
        <v/>
      </c>
    </row>
    <row r="3445" spans="1:2" x14ac:dyDescent="0.25">
      <c r="A3445">
        <f>_xlfn.IFNA(VLOOKUP("successful",Sheet1!F3445:L3445,7,0),"")</f>
        <v>45</v>
      </c>
      <c r="B3445" t="str">
        <f>_xlfn.IFNA(VLOOKUP("failed",Sheet1!F3445:L3445,7,0),"")</f>
        <v/>
      </c>
    </row>
    <row r="3446" spans="1:2" x14ac:dyDescent="0.25">
      <c r="A3446">
        <f>_xlfn.IFNA(VLOOKUP("successful",Sheet1!F3446:L3446,7,0),"")</f>
        <v>20</v>
      </c>
      <c r="B3446" t="str">
        <f>_xlfn.IFNA(VLOOKUP("failed",Sheet1!F3446:L3446,7,0),"")</f>
        <v/>
      </c>
    </row>
    <row r="3447" spans="1:2" x14ac:dyDescent="0.25">
      <c r="A3447">
        <f>_xlfn.IFNA(VLOOKUP("successful",Sheet1!F3447:L3447,7,0),"")</f>
        <v>31</v>
      </c>
      <c r="B3447" t="str">
        <f>_xlfn.IFNA(VLOOKUP("failed",Sheet1!F3447:L3447,7,0),"")</f>
        <v/>
      </c>
    </row>
    <row r="3448" spans="1:2" x14ac:dyDescent="0.25">
      <c r="A3448">
        <f>_xlfn.IFNA(VLOOKUP("successful",Sheet1!F3448:L3448,7,0),"")</f>
        <v>25</v>
      </c>
      <c r="B3448" t="str">
        <f>_xlfn.IFNA(VLOOKUP("failed",Sheet1!F3448:L3448,7,0),"")</f>
        <v/>
      </c>
    </row>
    <row r="3449" spans="1:2" x14ac:dyDescent="0.25">
      <c r="A3449">
        <f>_xlfn.IFNA(VLOOKUP("successful",Sheet1!F3449:L3449,7,0),"")</f>
        <v>14</v>
      </c>
      <c r="B3449" t="str">
        <f>_xlfn.IFNA(VLOOKUP("failed",Sheet1!F3449:L3449,7,0),"")</f>
        <v/>
      </c>
    </row>
    <row r="3450" spans="1:2" x14ac:dyDescent="0.25">
      <c r="A3450">
        <f>_xlfn.IFNA(VLOOKUP("successful",Sheet1!F3450:L3450,7,0),"")</f>
        <v>45</v>
      </c>
      <c r="B3450" t="str">
        <f>_xlfn.IFNA(VLOOKUP("failed",Sheet1!F3450:L3450,7,0),"")</f>
        <v/>
      </c>
    </row>
    <row r="3451" spans="1:2" x14ac:dyDescent="0.25">
      <c r="A3451">
        <f>_xlfn.IFNA(VLOOKUP("successful",Sheet1!F3451:L3451,7,0),"")</f>
        <v>20</v>
      </c>
      <c r="B3451" t="str">
        <f>_xlfn.IFNA(VLOOKUP("failed",Sheet1!F3451:L3451,7,0),"")</f>
        <v/>
      </c>
    </row>
    <row r="3452" spans="1:2" x14ac:dyDescent="0.25">
      <c r="A3452">
        <f>_xlfn.IFNA(VLOOKUP("successful",Sheet1!F3452:L3452,7,0),"")</f>
        <v>39</v>
      </c>
      <c r="B3452" t="str">
        <f>_xlfn.IFNA(VLOOKUP("failed",Sheet1!F3452:L3452,7,0),"")</f>
        <v/>
      </c>
    </row>
    <row r="3453" spans="1:2" x14ac:dyDescent="0.25">
      <c r="A3453">
        <f>_xlfn.IFNA(VLOOKUP("successful",Sheet1!F3453:L3453,7,0),"")</f>
        <v>16</v>
      </c>
      <c r="B3453" t="str">
        <f>_xlfn.IFNA(VLOOKUP("failed",Sheet1!F3453:L3453,7,0),"")</f>
        <v/>
      </c>
    </row>
    <row r="3454" spans="1:2" x14ac:dyDescent="0.25">
      <c r="A3454">
        <f>_xlfn.IFNA(VLOOKUP("successful",Sheet1!F3454:L3454,7,0),"")</f>
        <v>37</v>
      </c>
      <c r="B3454" t="str">
        <f>_xlfn.IFNA(VLOOKUP("failed",Sheet1!F3454:L3454,7,0),"")</f>
        <v/>
      </c>
    </row>
    <row r="3455" spans="1:2" x14ac:dyDescent="0.25">
      <c r="A3455">
        <f>_xlfn.IFNA(VLOOKUP("successful",Sheet1!F3455:L3455,7,0),"")</f>
        <v>14</v>
      </c>
      <c r="B3455" t="str">
        <f>_xlfn.IFNA(VLOOKUP("failed",Sheet1!F3455:L3455,7,0),"")</f>
        <v/>
      </c>
    </row>
    <row r="3456" spans="1:2" x14ac:dyDescent="0.25">
      <c r="A3456">
        <f>_xlfn.IFNA(VLOOKUP("successful",Sheet1!F3456:L3456,7,0),"")</f>
        <v>21</v>
      </c>
      <c r="B3456" t="str">
        <f>_xlfn.IFNA(VLOOKUP("failed",Sheet1!F3456:L3456,7,0),"")</f>
        <v/>
      </c>
    </row>
    <row r="3457" spans="1:2" x14ac:dyDescent="0.25">
      <c r="A3457">
        <f>_xlfn.IFNA(VLOOKUP("successful",Sheet1!F3457:L3457,7,0),"")</f>
        <v>69</v>
      </c>
      <c r="B3457" t="str">
        <f>_xlfn.IFNA(VLOOKUP("failed",Sheet1!F3457:L3457,7,0),"")</f>
        <v/>
      </c>
    </row>
    <row r="3458" spans="1:2" x14ac:dyDescent="0.25">
      <c r="A3458">
        <f>_xlfn.IFNA(VLOOKUP("successful",Sheet1!F3458:L3458,7,0),"")</f>
        <v>16</v>
      </c>
      <c r="B3458" t="str">
        <f>_xlfn.IFNA(VLOOKUP("failed",Sheet1!F3458:L3458,7,0),"")</f>
        <v/>
      </c>
    </row>
    <row r="3459" spans="1:2" x14ac:dyDescent="0.25">
      <c r="A3459">
        <f>_xlfn.IFNA(VLOOKUP("successful",Sheet1!F3459:L3459,7,0),"")</f>
        <v>55</v>
      </c>
      <c r="B3459" t="str">
        <f>_xlfn.IFNA(VLOOKUP("failed",Sheet1!F3459:L3459,7,0),"")</f>
        <v/>
      </c>
    </row>
    <row r="3460" spans="1:2" x14ac:dyDescent="0.25">
      <c r="A3460">
        <f>_xlfn.IFNA(VLOOKUP("successful",Sheet1!F3460:L3460,7,0),"")</f>
        <v>27</v>
      </c>
      <c r="B3460" t="str">
        <f>_xlfn.IFNA(VLOOKUP("failed",Sheet1!F3460:L3460,7,0),"")</f>
        <v/>
      </c>
    </row>
    <row r="3461" spans="1:2" x14ac:dyDescent="0.25">
      <c r="A3461">
        <f>_xlfn.IFNA(VLOOKUP("successful",Sheet1!F3461:L3461,7,0),"")</f>
        <v>36</v>
      </c>
      <c r="B3461" t="str">
        <f>_xlfn.IFNA(VLOOKUP("failed",Sheet1!F3461:L3461,7,0),"")</f>
        <v/>
      </c>
    </row>
    <row r="3462" spans="1:2" x14ac:dyDescent="0.25">
      <c r="A3462">
        <f>_xlfn.IFNA(VLOOKUP("successful",Sheet1!F3462:L3462,7,0),"")</f>
        <v>19</v>
      </c>
      <c r="B3462" t="str">
        <f>_xlfn.IFNA(VLOOKUP("failed",Sheet1!F3462:L3462,7,0),"")</f>
        <v/>
      </c>
    </row>
    <row r="3463" spans="1:2" x14ac:dyDescent="0.25">
      <c r="A3463">
        <f>_xlfn.IFNA(VLOOKUP("successful",Sheet1!F3463:L3463,7,0),"")</f>
        <v>12</v>
      </c>
      <c r="B3463" t="str">
        <f>_xlfn.IFNA(VLOOKUP("failed",Sheet1!F3463:L3463,7,0),"")</f>
        <v/>
      </c>
    </row>
    <row r="3464" spans="1:2" x14ac:dyDescent="0.25">
      <c r="A3464">
        <f>_xlfn.IFNA(VLOOKUP("successful",Sheet1!F3464:L3464,7,0),"")</f>
        <v>17</v>
      </c>
      <c r="B3464" t="str">
        <f>_xlfn.IFNA(VLOOKUP("failed",Sheet1!F3464:L3464,7,0),"")</f>
        <v/>
      </c>
    </row>
    <row r="3465" spans="1:2" x14ac:dyDescent="0.25">
      <c r="A3465">
        <f>_xlfn.IFNA(VLOOKUP("successful",Sheet1!F3465:L3465,7,0),"")</f>
        <v>114</v>
      </c>
      <c r="B3465" t="str">
        <f>_xlfn.IFNA(VLOOKUP("failed",Sheet1!F3465:L3465,7,0),"")</f>
        <v/>
      </c>
    </row>
    <row r="3466" spans="1:2" x14ac:dyDescent="0.25">
      <c r="A3466">
        <f>_xlfn.IFNA(VLOOKUP("successful",Sheet1!F3466:L3466,7,0),"")</f>
        <v>93</v>
      </c>
      <c r="B3466" t="str">
        <f>_xlfn.IFNA(VLOOKUP("failed",Sheet1!F3466:L3466,7,0),"")</f>
        <v/>
      </c>
    </row>
    <row r="3467" spans="1:2" x14ac:dyDescent="0.25">
      <c r="A3467">
        <f>_xlfn.IFNA(VLOOKUP("successful",Sheet1!F3467:L3467,7,0),"")</f>
        <v>36</v>
      </c>
      <c r="B3467" t="str">
        <f>_xlfn.IFNA(VLOOKUP("failed",Sheet1!F3467:L3467,7,0),"")</f>
        <v/>
      </c>
    </row>
    <row r="3468" spans="1:2" x14ac:dyDescent="0.25">
      <c r="A3468">
        <f>_xlfn.IFNA(VLOOKUP("successful",Sheet1!F3468:L3468,7,0),"")</f>
        <v>61</v>
      </c>
      <c r="B3468" t="str">
        <f>_xlfn.IFNA(VLOOKUP("failed",Sheet1!F3468:L3468,7,0),"")</f>
        <v/>
      </c>
    </row>
    <row r="3469" spans="1:2" x14ac:dyDescent="0.25">
      <c r="A3469">
        <f>_xlfn.IFNA(VLOOKUP("successful",Sheet1!F3469:L3469,7,0),"")</f>
        <v>47</v>
      </c>
      <c r="B3469" t="str">
        <f>_xlfn.IFNA(VLOOKUP("failed",Sheet1!F3469:L3469,7,0),"")</f>
        <v/>
      </c>
    </row>
    <row r="3470" spans="1:2" x14ac:dyDescent="0.25">
      <c r="A3470">
        <f>_xlfn.IFNA(VLOOKUP("successful",Sheet1!F3470:L3470,7,0),"")</f>
        <v>17</v>
      </c>
      <c r="B3470" t="str">
        <f>_xlfn.IFNA(VLOOKUP("failed",Sheet1!F3470:L3470,7,0),"")</f>
        <v/>
      </c>
    </row>
    <row r="3471" spans="1:2" x14ac:dyDescent="0.25">
      <c r="A3471">
        <f>_xlfn.IFNA(VLOOKUP("successful",Sheet1!F3471:L3471,7,0),"")</f>
        <v>63</v>
      </c>
      <c r="B3471" t="str">
        <f>_xlfn.IFNA(VLOOKUP("failed",Sheet1!F3471:L3471,7,0),"")</f>
        <v/>
      </c>
    </row>
    <row r="3472" spans="1:2" x14ac:dyDescent="0.25">
      <c r="A3472">
        <f>_xlfn.IFNA(VLOOKUP("successful",Sheet1!F3472:L3472,7,0),"")</f>
        <v>9</v>
      </c>
      <c r="B3472" t="str">
        <f>_xlfn.IFNA(VLOOKUP("failed",Sheet1!F3472:L3472,7,0),"")</f>
        <v/>
      </c>
    </row>
    <row r="3473" spans="1:2" x14ac:dyDescent="0.25">
      <c r="A3473">
        <f>_xlfn.IFNA(VLOOKUP("successful",Sheet1!F3473:L3473,7,0),"")</f>
        <v>30</v>
      </c>
      <c r="B3473" t="str">
        <f>_xlfn.IFNA(VLOOKUP("failed",Sheet1!F3473:L3473,7,0),"")</f>
        <v/>
      </c>
    </row>
    <row r="3474" spans="1:2" x14ac:dyDescent="0.25">
      <c r="A3474">
        <f>_xlfn.IFNA(VLOOKUP("successful",Sheet1!F3474:L3474,7,0),"")</f>
        <v>23</v>
      </c>
      <c r="B3474" t="str">
        <f>_xlfn.IFNA(VLOOKUP("failed",Sheet1!F3474:L3474,7,0),"")</f>
        <v/>
      </c>
    </row>
    <row r="3475" spans="1:2" x14ac:dyDescent="0.25">
      <c r="A3475">
        <f>_xlfn.IFNA(VLOOKUP("successful",Sheet1!F3475:L3475,7,0),"")</f>
        <v>33</v>
      </c>
      <c r="B3475" t="str">
        <f>_xlfn.IFNA(VLOOKUP("failed",Sheet1!F3475:L3475,7,0),"")</f>
        <v/>
      </c>
    </row>
    <row r="3476" spans="1:2" x14ac:dyDescent="0.25">
      <c r="A3476">
        <f>_xlfn.IFNA(VLOOKUP("successful",Sheet1!F3476:L3476,7,0),"")</f>
        <v>39</v>
      </c>
      <c r="B3476" t="str">
        <f>_xlfn.IFNA(VLOOKUP("failed",Sheet1!F3476:L3476,7,0),"")</f>
        <v/>
      </c>
    </row>
    <row r="3477" spans="1:2" x14ac:dyDescent="0.25">
      <c r="A3477">
        <f>_xlfn.IFNA(VLOOKUP("successful",Sheet1!F3477:L3477,7,0),"")</f>
        <v>17</v>
      </c>
      <c r="B3477" t="str">
        <f>_xlfn.IFNA(VLOOKUP("failed",Sheet1!F3477:L3477,7,0),"")</f>
        <v/>
      </c>
    </row>
    <row r="3478" spans="1:2" x14ac:dyDescent="0.25">
      <c r="A3478">
        <f>_xlfn.IFNA(VLOOKUP("successful",Sheet1!F3478:L3478,7,0),"")</f>
        <v>6</v>
      </c>
      <c r="B3478" t="str">
        <f>_xlfn.IFNA(VLOOKUP("failed",Sheet1!F3478:L3478,7,0),"")</f>
        <v/>
      </c>
    </row>
    <row r="3479" spans="1:2" x14ac:dyDescent="0.25">
      <c r="A3479">
        <f>_xlfn.IFNA(VLOOKUP("successful",Sheet1!F3479:L3479,7,0),"")</f>
        <v>39</v>
      </c>
      <c r="B3479" t="str">
        <f>_xlfn.IFNA(VLOOKUP("failed",Sheet1!F3479:L3479,7,0),"")</f>
        <v/>
      </c>
    </row>
    <row r="3480" spans="1:2" x14ac:dyDescent="0.25">
      <c r="A3480">
        <f>_xlfn.IFNA(VLOOKUP("successful",Sheet1!F3480:L3480,7,0),"")</f>
        <v>57</v>
      </c>
      <c r="B3480" t="str">
        <f>_xlfn.IFNA(VLOOKUP("failed",Sheet1!F3480:L3480,7,0),"")</f>
        <v/>
      </c>
    </row>
    <row r="3481" spans="1:2" x14ac:dyDescent="0.25">
      <c r="A3481">
        <f>_xlfn.IFNA(VLOOKUP("successful",Sheet1!F3481:L3481,7,0),"")</f>
        <v>56</v>
      </c>
      <c r="B3481" t="str">
        <f>_xlfn.IFNA(VLOOKUP("failed",Sheet1!F3481:L3481,7,0),"")</f>
        <v/>
      </c>
    </row>
    <row r="3482" spans="1:2" x14ac:dyDescent="0.25">
      <c r="A3482">
        <f>_xlfn.IFNA(VLOOKUP("successful",Sheet1!F3482:L3482,7,0),"")</f>
        <v>13</v>
      </c>
      <c r="B3482" t="str">
        <f>_xlfn.IFNA(VLOOKUP("failed",Sheet1!F3482:L3482,7,0),"")</f>
        <v/>
      </c>
    </row>
    <row r="3483" spans="1:2" x14ac:dyDescent="0.25">
      <c r="A3483">
        <f>_xlfn.IFNA(VLOOKUP("successful",Sheet1!F3483:L3483,7,0),"")</f>
        <v>95</v>
      </c>
      <c r="B3483" t="str">
        <f>_xlfn.IFNA(VLOOKUP("failed",Sheet1!F3483:L3483,7,0),"")</f>
        <v/>
      </c>
    </row>
    <row r="3484" spans="1:2" x14ac:dyDescent="0.25">
      <c r="A3484">
        <f>_xlfn.IFNA(VLOOKUP("successful",Sheet1!F3484:L3484,7,0),"")</f>
        <v>80</v>
      </c>
      <c r="B3484" t="str">
        <f>_xlfn.IFNA(VLOOKUP("failed",Sheet1!F3484:L3484,7,0),"")</f>
        <v/>
      </c>
    </row>
    <row r="3485" spans="1:2" x14ac:dyDescent="0.25">
      <c r="A3485">
        <f>_xlfn.IFNA(VLOOKUP("successful",Sheet1!F3485:L3485,7,0),"")</f>
        <v>133</v>
      </c>
      <c r="B3485" t="str">
        <f>_xlfn.IFNA(VLOOKUP("failed",Sheet1!F3485:L3485,7,0),"")</f>
        <v/>
      </c>
    </row>
    <row r="3486" spans="1:2" x14ac:dyDescent="0.25">
      <c r="A3486">
        <f>_xlfn.IFNA(VLOOKUP("successful",Sheet1!F3486:L3486,7,0),"")</f>
        <v>44</v>
      </c>
      <c r="B3486" t="str">
        <f>_xlfn.IFNA(VLOOKUP("failed",Sheet1!F3486:L3486,7,0),"")</f>
        <v/>
      </c>
    </row>
    <row r="3487" spans="1:2" x14ac:dyDescent="0.25">
      <c r="A3487">
        <f>_xlfn.IFNA(VLOOKUP("successful",Sheet1!F3487:L3487,7,0),"")</f>
        <v>30</v>
      </c>
      <c r="B3487" t="str">
        <f>_xlfn.IFNA(VLOOKUP("failed",Sheet1!F3487:L3487,7,0),"")</f>
        <v/>
      </c>
    </row>
    <row r="3488" spans="1:2" x14ac:dyDescent="0.25">
      <c r="A3488">
        <f>_xlfn.IFNA(VLOOKUP("successful",Sheet1!F3488:L3488,7,0),"")</f>
        <v>56</v>
      </c>
      <c r="B3488" t="str">
        <f>_xlfn.IFNA(VLOOKUP("failed",Sheet1!F3488:L3488,7,0),"")</f>
        <v/>
      </c>
    </row>
    <row r="3489" spans="1:2" x14ac:dyDescent="0.25">
      <c r="A3489">
        <f>_xlfn.IFNA(VLOOKUP("successful",Sheet1!F3489:L3489,7,0),"")</f>
        <v>66</v>
      </c>
      <c r="B3489" t="str">
        <f>_xlfn.IFNA(VLOOKUP("failed",Sheet1!F3489:L3489,7,0),"")</f>
        <v/>
      </c>
    </row>
    <row r="3490" spans="1:2" x14ac:dyDescent="0.25">
      <c r="A3490">
        <f>_xlfn.IFNA(VLOOKUP("successful",Sheet1!F3490:L3490,7,0),"")</f>
        <v>29</v>
      </c>
      <c r="B3490" t="str">
        <f>_xlfn.IFNA(VLOOKUP("failed",Sheet1!F3490:L3490,7,0),"")</f>
        <v/>
      </c>
    </row>
    <row r="3491" spans="1:2" x14ac:dyDescent="0.25">
      <c r="A3491">
        <f>_xlfn.IFNA(VLOOKUP("successful",Sheet1!F3491:L3491,7,0),"")</f>
        <v>72</v>
      </c>
      <c r="B3491" t="str">
        <f>_xlfn.IFNA(VLOOKUP("failed",Sheet1!F3491:L3491,7,0),"")</f>
        <v/>
      </c>
    </row>
    <row r="3492" spans="1:2" x14ac:dyDescent="0.25">
      <c r="A3492">
        <f>_xlfn.IFNA(VLOOKUP("successful",Sheet1!F3492:L3492,7,0),"")</f>
        <v>27</v>
      </c>
      <c r="B3492" t="str">
        <f>_xlfn.IFNA(VLOOKUP("failed",Sheet1!F3492:L3492,7,0),"")</f>
        <v/>
      </c>
    </row>
    <row r="3493" spans="1:2" x14ac:dyDescent="0.25">
      <c r="A3493">
        <f>_xlfn.IFNA(VLOOKUP("successful",Sheet1!F3493:L3493,7,0),"")</f>
        <v>10</v>
      </c>
      <c r="B3493" t="str">
        <f>_xlfn.IFNA(VLOOKUP("failed",Sheet1!F3493:L3493,7,0),"")</f>
        <v/>
      </c>
    </row>
    <row r="3494" spans="1:2" x14ac:dyDescent="0.25">
      <c r="A3494">
        <f>_xlfn.IFNA(VLOOKUP("successful",Sheet1!F3494:L3494,7,0),"")</f>
        <v>35</v>
      </c>
      <c r="B3494" t="str">
        <f>_xlfn.IFNA(VLOOKUP("failed",Sheet1!F3494:L3494,7,0),"")</f>
        <v/>
      </c>
    </row>
    <row r="3495" spans="1:2" x14ac:dyDescent="0.25">
      <c r="A3495">
        <f>_xlfn.IFNA(VLOOKUP("successful",Sheet1!F3495:L3495,7,0),"")</f>
        <v>29</v>
      </c>
      <c r="B3495" t="str">
        <f>_xlfn.IFNA(VLOOKUP("failed",Sheet1!F3495:L3495,7,0),"")</f>
        <v/>
      </c>
    </row>
    <row r="3496" spans="1:2" x14ac:dyDescent="0.25">
      <c r="A3496">
        <f>_xlfn.IFNA(VLOOKUP("successful",Sheet1!F3496:L3496,7,0),"")</f>
        <v>13</v>
      </c>
      <c r="B3496" t="str">
        <f>_xlfn.IFNA(VLOOKUP("failed",Sheet1!F3496:L3496,7,0),"")</f>
        <v/>
      </c>
    </row>
    <row r="3497" spans="1:2" x14ac:dyDescent="0.25">
      <c r="A3497">
        <f>_xlfn.IFNA(VLOOKUP("successful",Sheet1!F3497:L3497,7,0),"")</f>
        <v>72</v>
      </c>
      <c r="B3497" t="str">
        <f>_xlfn.IFNA(VLOOKUP("failed",Sheet1!F3497:L3497,7,0),"")</f>
        <v/>
      </c>
    </row>
    <row r="3498" spans="1:2" x14ac:dyDescent="0.25">
      <c r="A3498">
        <f>_xlfn.IFNA(VLOOKUP("successful",Sheet1!F3498:L3498,7,0),"")</f>
        <v>78</v>
      </c>
      <c r="B3498" t="str">
        <f>_xlfn.IFNA(VLOOKUP("failed",Sheet1!F3498:L3498,7,0),"")</f>
        <v/>
      </c>
    </row>
    <row r="3499" spans="1:2" x14ac:dyDescent="0.25">
      <c r="A3499">
        <f>_xlfn.IFNA(VLOOKUP("successful",Sheet1!F3499:L3499,7,0),"")</f>
        <v>49</v>
      </c>
      <c r="B3499" t="str">
        <f>_xlfn.IFNA(VLOOKUP("failed",Sheet1!F3499:L3499,7,0),"")</f>
        <v/>
      </c>
    </row>
    <row r="3500" spans="1:2" x14ac:dyDescent="0.25">
      <c r="A3500">
        <f>_xlfn.IFNA(VLOOKUP("successful",Sheet1!F3500:L3500,7,0),"")</f>
        <v>42</v>
      </c>
      <c r="B3500" t="str">
        <f>_xlfn.IFNA(VLOOKUP("failed",Sheet1!F3500:L3500,7,0),"")</f>
        <v/>
      </c>
    </row>
    <row r="3501" spans="1:2" x14ac:dyDescent="0.25">
      <c r="A3501">
        <f>_xlfn.IFNA(VLOOKUP("successful",Sheet1!F3501:L3501,7,0),"")</f>
        <v>35</v>
      </c>
      <c r="B3501" t="str">
        <f>_xlfn.IFNA(VLOOKUP("failed",Sheet1!F3501:L3501,7,0),"")</f>
        <v/>
      </c>
    </row>
    <row r="3502" spans="1:2" x14ac:dyDescent="0.25">
      <c r="A3502">
        <f>_xlfn.IFNA(VLOOKUP("successful",Sheet1!F3502:L3502,7,0),"")</f>
        <v>42</v>
      </c>
      <c r="B3502" t="str">
        <f>_xlfn.IFNA(VLOOKUP("failed",Sheet1!F3502:L3502,7,0),"")</f>
        <v/>
      </c>
    </row>
    <row r="3503" spans="1:2" x14ac:dyDescent="0.25">
      <c r="A3503">
        <f>_xlfn.IFNA(VLOOKUP("successful",Sheet1!F3503:L3503,7,0),"")</f>
        <v>42</v>
      </c>
      <c r="B3503" t="str">
        <f>_xlfn.IFNA(VLOOKUP("failed",Sheet1!F3503:L3503,7,0),"")</f>
        <v/>
      </c>
    </row>
    <row r="3504" spans="1:2" x14ac:dyDescent="0.25">
      <c r="A3504">
        <f>_xlfn.IFNA(VLOOKUP("successful",Sheet1!F3504:L3504,7,0),"")</f>
        <v>31</v>
      </c>
      <c r="B3504" t="str">
        <f>_xlfn.IFNA(VLOOKUP("failed",Sheet1!F3504:L3504,7,0),"")</f>
        <v/>
      </c>
    </row>
    <row r="3505" spans="1:2" x14ac:dyDescent="0.25">
      <c r="A3505">
        <f>_xlfn.IFNA(VLOOKUP("successful",Sheet1!F3505:L3505,7,0),"")</f>
        <v>38</v>
      </c>
      <c r="B3505" t="str">
        <f>_xlfn.IFNA(VLOOKUP("failed",Sheet1!F3505:L3505,7,0),"")</f>
        <v/>
      </c>
    </row>
    <row r="3506" spans="1:2" x14ac:dyDescent="0.25">
      <c r="A3506">
        <f>_xlfn.IFNA(VLOOKUP("successful",Sheet1!F3506:L3506,7,0),"")</f>
        <v>8</v>
      </c>
      <c r="B3506" t="str">
        <f>_xlfn.IFNA(VLOOKUP("failed",Sheet1!F3506:L3506,7,0),"")</f>
        <v/>
      </c>
    </row>
    <row r="3507" spans="1:2" x14ac:dyDescent="0.25">
      <c r="A3507">
        <f>_xlfn.IFNA(VLOOKUP("successful",Sheet1!F3507:L3507,7,0),"")</f>
        <v>39</v>
      </c>
      <c r="B3507" t="str">
        <f>_xlfn.IFNA(VLOOKUP("failed",Sheet1!F3507:L3507,7,0),"")</f>
        <v/>
      </c>
    </row>
    <row r="3508" spans="1:2" x14ac:dyDescent="0.25">
      <c r="A3508">
        <f>_xlfn.IFNA(VLOOKUP("successful",Sheet1!F3508:L3508,7,0),"")</f>
        <v>29</v>
      </c>
      <c r="B3508" t="str">
        <f>_xlfn.IFNA(VLOOKUP("failed",Sheet1!F3508:L3508,7,0),"")</f>
        <v/>
      </c>
    </row>
    <row r="3509" spans="1:2" x14ac:dyDescent="0.25">
      <c r="A3509">
        <f>_xlfn.IFNA(VLOOKUP("successful",Sheet1!F3509:L3509,7,0),"")</f>
        <v>72</v>
      </c>
      <c r="B3509" t="str">
        <f>_xlfn.IFNA(VLOOKUP("failed",Sheet1!F3509:L3509,7,0),"")</f>
        <v/>
      </c>
    </row>
    <row r="3510" spans="1:2" x14ac:dyDescent="0.25">
      <c r="A3510">
        <f>_xlfn.IFNA(VLOOKUP("successful",Sheet1!F3510:L3510,7,0),"")</f>
        <v>15</v>
      </c>
      <c r="B3510" t="str">
        <f>_xlfn.IFNA(VLOOKUP("failed",Sheet1!F3510:L3510,7,0),"")</f>
        <v/>
      </c>
    </row>
    <row r="3511" spans="1:2" x14ac:dyDescent="0.25">
      <c r="A3511">
        <f>_xlfn.IFNA(VLOOKUP("successful",Sheet1!F3511:L3511,7,0),"")</f>
        <v>33</v>
      </c>
      <c r="B3511" t="str">
        <f>_xlfn.IFNA(VLOOKUP("failed",Sheet1!F3511:L3511,7,0),"")</f>
        <v/>
      </c>
    </row>
    <row r="3512" spans="1:2" x14ac:dyDescent="0.25">
      <c r="A3512">
        <f>_xlfn.IFNA(VLOOKUP("successful",Sheet1!F3512:L3512,7,0),"")</f>
        <v>15</v>
      </c>
      <c r="B3512" t="str">
        <f>_xlfn.IFNA(VLOOKUP("failed",Sheet1!F3512:L3512,7,0),"")</f>
        <v/>
      </c>
    </row>
    <row r="3513" spans="1:2" x14ac:dyDescent="0.25">
      <c r="A3513">
        <f>_xlfn.IFNA(VLOOKUP("successful",Sheet1!F3513:L3513,7,0),"")</f>
        <v>19</v>
      </c>
      <c r="B3513" t="str">
        <f>_xlfn.IFNA(VLOOKUP("failed",Sheet1!F3513:L3513,7,0),"")</f>
        <v/>
      </c>
    </row>
    <row r="3514" spans="1:2" x14ac:dyDescent="0.25">
      <c r="A3514">
        <f>_xlfn.IFNA(VLOOKUP("successful",Sheet1!F3514:L3514,7,0),"")</f>
        <v>17</v>
      </c>
      <c r="B3514" t="str">
        <f>_xlfn.IFNA(VLOOKUP("failed",Sheet1!F3514:L3514,7,0),"")</f>
        <v/>
      </c>
    </row>
    <row r="3515" spans="1:2" x14ac:dyDescent="0.25">
      <c r="A3515">
        <f>_xlfn.IFNA(VLOOKUP("successful",Sheet1!F3515:L3515,7,0),"")</f>
        <v>44</v>
      </c>
      <c r="B3515" t="str">
        <f>_xlfn.IFNA(VLOOKUP("failed",Sheet1!F3515:L3515,7,0),"")</f>
        <v/>
      </c>
    </row>
    <row r="3516" spans="1:2" x14ac:dyDescent="0.25">
      <c r="A3516">
        <f>_xlfn.IFNA(VLOOKUP("successful",Sheet1!F3516:L3516,7,0),"")</f>
        <v>10</v>
      </c>
      <c r="B3516" t="str">
        <f>_xlfn.IFNA(VLOOKUP("failed",Sheet1!F3516:L3516,7,0),"")</f>
        <v/>
      </c>
    </row>
    <row r="3517" spans="1:2" x14ac:dyDescent="0.25">
      <c r="A3517">
        <f>_xlfn.IFNA(VLOOKUP("successful",Sheet1!F3517:L3517,7,0),"")</f>
        <v>46</v>
      </c>
      <c r="B3517" t="str">
        <f>_xlfn.IFNA(VLOOKUP("failed",Sheet1!F3517:L3517,7,0),"")</f>
        <v/>
      </c>
    </row>
    <row r="3518" spans="1:2" x14ac:dyDescent="0.25">
      <c r="A3518">
        <f>_xlfn.IFNA(VLOOKUP("successful",Sheet1!F3518:L3518,7,0),"")</f>
        <v>11</v>
      </c>
      <c r="B3518" t="str">
        <f>_xlfn.IFNA(VLOOKUP("failed",Sheet1!F3518:L3518,7,0),"")</f>
        <v/>
      </c>
    </row>
    <row r="3519" spans="1:2" x14ac:dyDescent="0.25">
      <c r="A3519">
        <f>_xlfn.IFNA(VLOOKUP("successful",Sheet1!F3519:L3519,7,0),"")</f>
        <v>13</v>
      </c>
      <c r="B3519" t="str">
        <f>_xlfn.IFNA(VLOOKUP("failed",Sheet1!F3519:L3519,7,0),"")</f>
        <v/>
      </c>
    </row>
    <row r="3520" spans="1:2" x14ac:dyDescent="0.25">
      <c r="A3520">
        <f>_xlfn.IFNA(VLOOKUP("successful",Sheet1!F3520:L3520,7,0),"")</f>
        <v>33</v>
      </c>
      <c r="B3520" t="str">
        <f>_xlfn.IFNA(VLOOKUP("failed",Sheet1!F3520:L3520,7,0),"")</f>
        <v/>
      </c>
    </row>
    <row r="3521" spans="1:2" x14ac:dyDescent="0.25">
      <c r="A3521">
        <f>_xlfn.IFNA(VLOOKUP("successful",Sheet1!F3521:L3521,7,0),"")</f>
        <v>28</v>
      </c>
      <c r="B3521" t="str">
        <f>_xlfn.IFNA(VLOOKUP("failed",Sheet1!F3521:L3521,7,0),"")</f>
        <v/>
      </c>
    </row>
    <row r="3522" spans="1:2" x14ac:dyDescent="0.25">
      <c r="A3522">
        <f>_xlfn.IFNA(VLOOKUP("successful",Sheet1!F3522:L3522,7,0),"")</f>
        <v>21</v>
      </c>
      <c r="B3522" t="str">
        <f>_xlfn.IFNA(VLOOKUP("failed",Sheet1!F3522:L3522,7,0),"")</f>
        <v/>
      </c>
    </row>
    <row r="3523" spans="1:2" x14ac:dyDescent="0.25">
      <c r="A3523">
        <f>_xlfn.IFNA(VLOOKUP("successful",Sheet1!F3523:L3523,7,0),"")</f>
        <v>13</v>
      </c>
      <c r="B3523" t="str">
        <f>_xlfn.IFNA(VLOOKUP("failed",Sheet1!F3523:L3523,7,0),"")</f>
        <v/>
      </c>
    </row>
    <row r="3524" spans="1:2" x14ac:dyDescent="0.25">
      <c r="A3524">
        <f>_xlfn.IFNA(VLOOKUP("successful",Sheet1!F3524:L3524,7,0),"")</f>
        <v>34</v>
      </c>
      <c r="B3524" t="str">
        <f>_xlfn.IFNA(VLOOKUP("failed",Sheet1!F3524:L3524,7,0),"")</f>
        <v/>
      </c>
    </row>
    <row r="3525" spans="1:2" x14ac:dyDescent="0.25">
      <c r="A3525">
        <f>_xlfn.IFNA(VLOOKUP("successful",Sheet1!F3525:L3525,7,0),"")</f>
        <v>80</v>
      </c>
      <c r="B3525" t="str">
        <f>_xlfn.IFNA(VLOOKUP("failed",Sheet1!F3525:L3525,7,0),"")</f>
        <v/>
      </c>
    </row>
    <row r="3526" spans="1:2" x14ac:dyDescent="0.25">
      <c r="A3526">
        <f>_xlfn.IFNA(VLOOKUP("successful",Sheet1!F3526:L3526,7,0),"")</f>
        <v>74</v>
      </c>
      <c r="B3526" t="str">
        <f>_xlfn.IFNA(VLOOKUP("failed",Sheet1!F3526:L3526,7,0),"")</f>
        <v/>
      </c>
    </row>
    <row r="3527" spans="1:2" x14ac:dyDescent="0.25">
      <c r="A3527">
        <f>_xlfn.IFNA(VLOOKUP("successful",Sheet1!F3527:L3527,7,0),"")</f>
        <v>7</v>
      </c>
      <c r="B3527" t="str">
        <f>_xlfn.IFNA(VLOOKUP("failed",Sheet1!F3527:L3527,7,0),"")</f>
        <v/>
      </c>
    </row>
    <row r="3528" spans="1:2" x14ac:dyDescent="0.25">
      <c r="A3528">
        <f>_xlfn.IFNA(VLOOKUP("successful",Sheet1!F3528:L3528,7,0),"")</f>
        <v>34</v>
      </c>
      <c r="B3528" t="str">
        <f>_xlfn.IFNA(VLOOKUP("failed",Sheet1!F3528:L3528,7,0),"")</f>
        <v/>
      </c>
    </row>
    <row r="3529" spans="1:2" x14ac:dyDescent="0.25">
      <c r="A3529">
        <f>_xlfn.IFNA(VLOOKUP("successful",Sheet1!F3529:L3529,7,0),"")</f>
        <v>86</v>
      </c>
      <c r="B3529" t="str">
        <f>_xlfn.IFNA(VLOOKUP("failed",Sheet1!F3529:L3529,7,0),"")</f>
        <v/>
      </c>
    </row>
    <row r="3530" spans="1:2" x14ac:dyDescent="0.25">
      <c r="A3530">
        <f>_xlfn.IFNA(VLOOKUP("successful",Sheet1!F3530:L3530,7,0),"")</f>
        <v>37</v>
      </c>
      <c r="B3530" t="str">
        <f>_xlfn.IFNA(VLOOKUP("failed",Sheet1!F3530:L3530,7,0),"")</f>
        <v/>
      </c>
    </row>
    <row r="3531" spans="1:2" x14ac:dyDescent="0.25">
      <c r="A3531">
        <f>_xlfn.IFNA(VLOOKUP("successful",Sheet1!F3531:L3531,7,0),"")</f>
        <v>18</v>
      </c>
      <c r="B3531" t="str">
        <f>_xlfn.IFNA(VLOOKUP("failed",Sheet1!F3531:L3531,7,0),"")</f>
        <v/>
      </c>
    </row>
    <row r="3532" spans="1:2" x14ac:dyDescent="0.25">
      <c r="A3532">
        <f>_xlfn.IFNA(VLOOKUP("successful",Sheet1!F3532:L3532,7,0),"")</f>
        <v>22</v>
      </c>
      <c r="B3532" t="str">
        <f>_xlfn.IFNA(VLOOKUP("failed",Sheet1!F3532:L3532,7,0),"")</f>
        <v/>
      </c>
    </row>
    <row r="3533" spans="1:2" x14ac:dyDescent="0.25">
      <c r="A3533">
        <f>_xlfn.IFNA(VLOOKUP("successful",Sheet1!F3533:L3533,7,0),"")</f>
        <v>26</v>
      </c>
      <c r="B3533" t="str">
        <f>_xlfn.IFNA(VLOOKUP("failed",Sheet1!F3533:L3533,7,0),"")</f>
        <v/>
      </c>
    </row>
    <row r="3534" spans="1:2" x14ac:dyDescent="0.25">
      <c r="A3534">
        <f>_xlfn.IFNA(VLOOKUP("successful",Sheet1!F3534:L3534,7,0),"")</f>
        <v>27</v>
      </c>
      <c r="B3534" t="str">
        <f>_xlfn.IFNA(VLOOKUP("failed",Sheet1!F3534:L3534,7,0),"")</f>
        <v/>
      </c>
    </row>
    <row r="3535" spans="1:2" x14ac:dyDescent="0.25">
      <c r="A3535">
        <f>_xlfn.IFNA(VLOOKUP("successful",Sheet1!F3535:L3535,7,0),"")</f>
        <v>8</v>
      </c>
      <c r="B3535" t="str">
        <f>_xlfn.IFNA(VLOOKUP("failed",Sheet1!F3535:L3535,7,0),"")</f>
        <v/>
      </c>
    </row>
    <row r="3536" spans="1:2" x14ac:dyDescent="0.25">
      <c r="A3536">
        <f>_xlfn.IFNA(VLOOKUP("successful",Sheet1!F3536:L3536,7,0),"")</f>
        <v>204</v>
      </c>
      <c r="B3536" t="str">
        <f>_xlfn.IFNA(VLOOKUP("failed",Sheet1!F3536:L3536,7,0),"")</f>
        <v/>
      </c>
    </row>
    <row r="3537" spans="1:2" x14ac:dyDescent="0.25">
      <c r="A3537">
        <f>_xlfn.IFNA(VLOOKUP("successful",Sheet1!F3537:L3537,7,0),"")</f>
        <v>46</v>
      </c>
      <c r="B3537" t="str">
        <f>_xlfn.IFNA(VLOOKUP("failed",Sheet1!F3537:L3537,7,0),"")</f>
        <v/>
      </c>
    </row>
    <row r="3538" spans="1:2" x14ac:dyDescent="0.25">
      <c r="A3538">
        <f>_xlfn.IFNA(VLOOKUP("successful",Sheet1!F3538:L3538,7,0),"")</f>
        <v>17</v>
      </c>
      <c r="B3538" t="str">
        <f>_xlfn.IFNA(VLOOKUP("failed",Sheet1!F3538:L3538,7,0),"")</f>
        <v/>
      </c>
    </row>
    <row r="3539" spans="1:2" x14ac:dyDescent="0.25">
      <c r="A3539">
        <f>_xlfn.IFNA(VLOOKUP("successful",Sheet1!F3539:L3539,7,0),"")</f>
        <v>28</v>
      </c>
      <c r="B3539" t="str">
        <f>_xlfn.IFNA(VLOOKUP("failed",Sheet1!F3539:L3539,7,0),"")</f>
        <v/>
      </c>
    </row>
    <row r="3540" spans="1:2" x14ac:dyDescent="0.25">
      <c r="A3540">
        <f>_xlfn.IFNA(VLOOKUP("successful",Sheet1!F3540:L3540,7,0),"")</f>
        <v>83</v>
      </c>
      <c r="B3540" t="str">
        <f>_xlfn.IFNA(VLOOKUP("failed",Sheet1!F3540:L3540,7,0),"")</f>
        <v/>
      </c>
    </row>
    <row r="3541" spans="1:2" x14ac:dyDescent="0.25">
      <c r="A3541">
        <f>_xlfn.IFNA(VLOOKUP("successful",Sheet1!F3541:L3541,7,0),"")</f>
        <v>13</v>
      </c>
      <c r="B3541" t="str">
        <f>_xlfn.IFNA(VLOOKUP("failed",Sheet1!F3541:L3541,7,0),"")</f>
        <v/>
      </c>
    </row>
    <row r="3542" spans="1:2" x14ac:dyDescent="0.25">
      <c r="A3542">
        <f>_xlfn.IFNA(VLOOKUP("successful",Sheet1!F3542:L3542,7,0),"")</f>
        <v>8</v>
      </c>
      <c r="B3542" t="str">
        <f>_xlfn.IFNA(VLOOKUP("failed",Sheet1!F3542:L3542,7,0),"")</f>
        <v/>
      </c>
    </row>
    <row r="3543" spans="1:2" x14ac:dyDescent="0.25">
      <c r="A3543">
        <f>_xlfn.IFNA(VLOOKUP("successful",Sheet1!F3543:L3543,7,0),"")</f>
        <v>32</v>
      </c>
      <c r="B3543" t="str">
        <f>_xlfn.IFNA(VLOOKUP("failed",Sheet1!F3543:L3543,7,0),"")</f>
        <v/>
      </c>
    </row>
    <row r="3544" spans="1:2" x14ac:dyDescent="0.25">
      <c r="A3544">
        <f>_xlfn.IFNA(VLOOKUP("successful",Sheet1!F3544:L3544,7,0),"")</f>
        <v>85</v>
      </c>
      <c r="B3544" t="str">
        <f>_xlfn.IFNA(VLOOKUP("failed",Sheet1!F3544:L3544,7,0),"")</f>
        <v/>
      </c>
    </row>
    <row r="3545" spans="1:2" x14ac:dyDescent="0.25">
      <c r="A3545">
        <f>_xlfn.IFNA(VLOOKUP("successful",Sheet1!F3545:L3545,7,0),"")</f>
        <v>29</v>
      </c>
      <c r="B3545" t="str">
        <f>_xlfn.IFNA(VLOOKUP("failed",Sheet1!F3545:L3545,7,0),"")</f>
        <v/>
      </c>
    </row>
    <row r="3546" spans="1:2" x14ac:dyDescent="0.25">
      <c r="A3546">
        <f>_xlfn.IFNA(VLOOKUP("successful",Sheet1!F3546:L3546,7,0),"")</f>
        <v>24</v>
      </c>
      <c r="B3546" t="str">
        <f>_xlfn.IFNA(VLOOKUP("failed",Sheet1!F3546:L3546,7,0),"")</f>
        <v/>
      </c>
    </row>
    <row r="3547" spans="1:2" x14ac:dyDescent="0.25">
      <c r="A3547">
        <f>_xlfn.IFNA(VLOOKUP("successful",Sheet1!F3547:L3547,7,0),"")</f>
        <v>8</v>
      </c>
      <c r="B3547" t="str">
        <f>_xlfn.IFNA(VLOOKUP("failed",Sheet1!F3547:L3547,7,0),"")</f>
        <v/>
      </c>
    </row>
    <row r="3548" spans="1:2" x14ac:dyDescent="0.25">
      <c r="A3548">
        <f>_xlfn.IFNA(VLOOKUP("successful",Sheet1!F3548:L3548,7,0),"")</f>
        <v>19</v>
      </c>
      <c r="B3548" t="str">
        <f>_xlfn.IFNA(VLOOKUP("failed",Sheet1!F3548:L3548,7,0),"")</f>
        <v/>
      </c>
    </row>
    <row r="3549" spans="1:2" x14ac:dyDescent="0.25">
      <c r="A3549">
        <f>_xlfn.IFNA(VLOOKUP("successful",Sheet1!F3549:L3549,7,0),"")</f>
        <v>336</v>
      </c>
      <c r="B3549" t="str">
        <f>_xlfn.IFNA(VLOOKUP("failed",Sheet1!F3549:L3549,7,0),"")</f>
        <v/>
      </c>
    </row>
    <row r="3550" spans="1:2" x14ac:dyDescent="0.25">
      <c r="A3550">
        <f>_xlfn.IFNA(VLOOKUP("successful",Sheet1!F3550:L3550,7,0),"")</f>
        <v>13</v>
      </c>
      <c r="B3550" t="str">
        <f>_xlfn.IFNA(VLOOKUP("failed",Sheet1!F3550:L3550,7,0),"")</f>
        <v/>
      </c>
    </row>
    <row r="3551" spans="1:2" x14ac:dyDescent="0.25">
      <c r="A3551">
        <f>_xlfn.IFNA(VLOOKUP("successful",Sheet1!F3551:L3551,7,0),"")</f>
        <v>42</v>
      </c>
      <c r="B3551" t="str">
        <f>_xlfn.IFNA(VLOOKUP("failed",Sheet1!F3551:L3551,7,0),"")</f>
        <v/>
      </c>
    </row>
    <row r="3552" spans="1:2" x14ac:dyDescent="0.25">
      <c r="A3552">
        <f>_xlfn.IFNA(VLOOKUP("successful",Sheet1!F3552:L3552,7,0),"")</f>
        <v>64</v>
      </c>
      <c r="B3552" t="str">
        <f>_xlfn.IFNA(VLOOKUP("failed",Sheet1!F3552:L3552,7,0),"")</f>
        <v/>
      </c>
    </row>
    <row r="3553" spans="1:2" x14ac:dyDescent="0.25">
      <c r="A3553">
        <f>_xlfn.IFNA(VLOOKUP("successful",Sheet1!F3553:L3553,7,0),"")</f>
        <v>25</v>
      </c>
      <c r="B3553" t="str">
        <f>_xlfn.IFNA(VLOOKUP("failed",Sheet1!F3553:L3553,7,0),"")</f>
        <v/>
      </c>
    </row>
    <row r="3554" spans="1:2" x14ac:dyDescent="0.25">
      <c r="A3554">
        <f>_xlfn.IFNA(VLOOKUP("successful",Sheet1!F3554:L3554,7,0),"")</f>
        <v>20</v>
      </c>
      <c r="B3554" t="str">
        <f>_xlfn.IFNA(VLOOKUP("failed",Sheet1!F3554:L3554,7,0),"")</f>
        <v/>
      </c>
    </row>
    <row r="3555" spans="1:2" x14ac:dyDescent="0.25">
      <c r="A3555">
        <f>_xlfn.IFNA(VLOOKUP("successful",Sheet1!F3555:L3555,7,0),"")</f>
        <v>104</v>
      </c>
      <c r="B3555" t="str">
        <f>_xlfn.IFNA(VLOOKUP("failed",Sheet1!F3555:L3555,7,0),"")</f>
        <v/>
      </c>
    </row>
    <row r="3556" spans="1:2" x14ac:dyDescent="0.25">
      <c r="A3556">
        <f>_xlfn.IFNA(VLOOKUP("successful",Sheet1!F3556:L3556,7,0),"")</f>
        <v>53</v>
      </c>
      <c r="B3556" t="str">
        <f>_xlfn.IFNA(VLOOKUP("failed",Sheet1!F3556:L3556,7,0),"")</f>
        <v/>
      </c>
    </row>
    <row r="3557" spans="1:2" x14ac:dyDescent="0.25">
      <c r="A3557">
        <f>_xlfn.IFNA(VLOOKUP("successful",Sheet1!F3557:L3557,7,0),"")</f>
        <v>14</v>
      </c>
      <c r="B3557" t="str">
        <f>_xlfn.IFNA(VLOOKUP("failed",Sheet1!F3557:L3557,7,0),"")</f>
        <v/>
      </c>
    </row>
    <row r="3558" spans="1:2" x14ac:dyDescent="0.25">
      <c r="A3558">
        <f>_xlfn.IFNA(VLOOKUP("successful",Sheet1!F3558:L3558,7,0),"")</f>
        <v>20</v>
      </c>
      <c r="B3558" t="str">
        <f>_xlfn.IFNA(VLOOKUP("failed",Sheet1!F3558:L3558,7,0),"")</f>
        <v/>
      </c>
    </row>
    <row r="3559" spans="1:2" x14ac:dyDescent="0.25">
      <c r="A3559">
        <f>_xlfn.IFNA(VLOOKUP("successful",Sheet1!F3559:L3559,7,0),"")</f>
        <v>558</v>
      </c>
      <c r="B3559" t="str">
        <f>_xlfn.IFNA(VLOOKUP("failed",Sheet1!F3559:L3559,7,0),"")</f>
        <v/>
      </c>
    </row>
    <row r="3560" spans="1:2" x14ac:dyDescent="0.25">
      <c r="A3560">
        <f>_xlfn.IFNA(VLOOKUP("successful",Sheet1!F3560:L3560,7,0),"")</f>
        <v>22</v>
      </c>
      <c r="B3560" t="str">
        <f>_xlfn.IFNA(VLOOKUP("failed",Sheet1!F3560:L3560,7,0),"")</f>
        <v/>
      </c>
    </row>
    <row r="3561" spans="1:2" x14ac:dyDescent="0.25">
      <c r="A3561">
        <f>_xlfn.IFNA(VLOOKUP("successful",Sheet1!F3561:L3561,7,0),"")</f>
        <v>24</v>
      </c>
      <c r="B3561" t="str">
        <f>_xlfn.IFNA(VLOOKUP("failed",Sheet1!F3561:L3561,7,0),"")</f>
        <v/>
      </c>
    </row>
    <row r="3562" spans="1:2" x14ac:dyDescent="0.25">
      <c r="A3562">
        <f>_xlfn.IFNA(VLOOKUP("successful",Sheet1!F3562:L3562,7,0),"")</f>
        <v>74</v>
      </c>
      <c r="B3562" t="str">
        <f>_xlfn.IFNA(VLOOKUP("failed",Sheet1!F3562:L3562,7,0),"")</f>
        <v/>
      </c>
    </row>
    <row r="3563" spans="1:2" x14ac:dyDescent="0.25">
      <c r="A3563">
        <f>_xlfn.IFNA(VLOOKUP("successful",Sheet1!F3563:L3563,7,0),"")</f>
        <v>54</v>
      </c>
      <c r="B3563" t="str">
        <f>_xlfn.IFNA(VLOOKUP("failed",Sheet1!F3563:L3563,7,0),"")</f>
        <v/>
      </c>
    </row>
    <row r="3564" spans="1:2" x14ac:dyDescent="0.25">
      <c r="A3564">
        <f>_xlfn.IFNA(VLOOKUP("successful",Sheet1!F3564:L3564,7,0),"")</f>
        <v>31</v>
      </c>
      <c r="B3564" t="str">
        <f>_xlfn.IFNA(VLOOKUP("failed",Sheet1!F3564:L3564,7,0),"")</f>
        <v/>
      </c>
    </row>
    <row r="3565" spans="1:2" x14ac:dyDescent="0.25">
      <c r="A3565">
        <f>_xlfn.IFNA(VLOOKUP("successful",Sheet1!F3565:L3565,7,0),"")</f>
        <v>25</v>
      </c>
      <c r="B3565" t="str">
        <f>_xlfn.IFNA(VLOOKUP("failed",Sheet1!F3565:L3565,7,0),"")</f>
        <v/>
      </c>
    </row>
    <row r="3566" spans="1:2" x14ac:dyDescent="0.25">
      <c r="A3566">
        <f>_xlfn.IFNA(VLOOKUP("successful",Sheet1!F3566:L3566,7,0),"")</f>
        <v>17</v>
      </c>
      <c r="B3566" t="str">
        <f>_xlfn.IFNA(VLOOKUP("failed",Sheet1!F3566:L3566,7,0),"")</f>
        <v/>
      </c>
    </row>
    <row r="3567" spans="1:2" x14ac:dyDescent="0.25">
      <c r="A3567">
        <f>_xlfn.IFNA(VLOOKUP("successful",Sheet1!F3567:L3567,7,0),"")</f>
        <v>12</v>
      </c>
      <c r="B3567" t="str">
        <f>_xlfn.IFNA(VLOOKUP("failed",Sheet1!F3567:L3567,7,0),"")</f>
        <v/>
      </c>
    </row>
    <row r="3568" spans="1:2" x14ac:dyDescent="0.25">
      <c r="A3568">
        <f>_xlfn.IFNA(VLOOKUP("successful",Sheet1!F3568:L3568,7,0),"")</f>
        <v>38</v>
      </c>
      <c r="B3568" t="str">
        <f>_xlfn.IFNA(VLOOKUP("failed",Sheet1!F3568:L3568,7,0),"")</f>
        <v/>
      </c>
    </row>
    <row r="3569" spans="1:2" x14ac:dyDescent="0.25">
      <c r="A3569">
        <f>_xlfn.IFNA(VLOOKUP("successful",Sheet1!F3569:L3569,7,0),"")</f>
        <v>41</v>
      </c>
      <c r="B3569" t="str">
        <f>_xlfn.IFNA(VLOOKUP("failed",Sheet1!F3569:L3569,7,0),"")</f>
        <v/>
      </c>
    </row>
    <row r="3570" spans="1:2" x14ac:dyDescent="0.25">
      <c r="A3570">
        <f>_xlfn.IFNA(VLOOKUP("successful",Sheet1!F3570:L3570,7,0),"")</f>
        <v>19</v>
      </c>
      <c r="B3570" t="str">
        <f>_xlfn.IFNA(VLOOKUP("failed",Sheet1!F3570:L3570,7,0),"")</f>
        <v/>
      </c>
    </row>
    <row r="3571" spans="1:2" x14ac:dyDescent="0.25">
      <c r="A3571">
        <f>_xlfn.IFNA(VLOOKUP("successful",Sheet1!F3571:L3571,7,0),"")</f>
        <v>41</v>
      </c>
      <c r="B3571" t="str">
        <f>_xlfn.IFNA(VLOOKUP("failed",Sheet1!F3571:L3571,7,0),"")</f>
        <v/>
      </c>
    </row>
    <row r="3572" spans="1:2" x14ac:dyDescent="0.25">
      <c r="A3572">
        <f>_xlfn.IFNA(VLOOKUP("successful",Sheet1!F3572:L3572,7,0),"")</f>
        <v>26</v>
      </c>
      <c r="B3572" t="str">
        <f>_xlfn.IFNA(VLOOKUP("failed",Sheet1!F3572:L3572,7,0),"")</f>
        <v/>
      </c>
    </row>
    <row r="3573" spans="1:2" x14ac:dyDescent="0.25">
      <c r="A3573">
        <f>_xlfn.IFNA(VLOOKUP("successful",Sheet1!F3573:L3573,7,0),"")</f>
        <v>25</v>
      </c>
      <c r="B3573" t="str">
        <f>_xlfn.IFNA(VLOOKUP("failed",Sheet1!F3573:L3573,7,0),"")</f>
        <v/>
      </c>
    </row>
    <row r="3574" spans="1:2" x14ac:dyDescent="0.25">
      <c r="A3574">
        <f>_xlfn.IFNA(VLOOKUP("successful",Sheet1!F3574:L3574,7,0),"")</f>
        <v>9</v>
      </c>
      <c r="B3574" t="str">
        <f>_xlfn.IFNA(VLOOKUP("failed",Sheet1!F3574:L3574,7,0),"")</f>
        <v/>
      </c>
    </row>
    <row r="3575" spans="1:2" x14ac:dyDescent="0.25">
      <c r="A3575">
        <f>_xlfn.IFNA(VLOOKUP("successful",Sheet1!F3575:L3575,7,0),"")</f>
        <v>78</v>
      </c>
      <c r="B3575" t="str">
        <f>_xlfn.IFNA(VLOOKUP("failed",Sheet1!F3575:L3575,7,0),"")</f>
        <v/>
      </c>
    </row>
    <row r="3576" spans="1:2" x14ac:dyDescent="0.25">
      <c r="A3576">
        <f>_xlfn.IFNA(VLOOKUP("successful",Sheet1!F3576:L3576,7,0),"")</f>
        <v>45</v>
      </c>
      <c r="B3576" t="str">
        <f>_xlfn.IFNA(VLOOKUP("failed",Sheet1!F3576:L3576,7,0),"")</f>
        <v/>
      </c>
    </row>
    <row r="3577" spans="1:2" x14ac:dyDescent="0.25">
      <c r="A3577">
        <f>_xlfn.IFNA(VLOOKUP("successful",Sheet1!F3577:L3577,7,0),"")</f>
        <v>102</v>
      </c>
      <c r="B3577" t="str">
        <f>_xlfn.IFNA(VLOOKUP("failed",Sheet1!F3577:L3577,7,0),"")</f>
        <v/>
      </c>
    </row>
    <row r="3578" spans="1:2" x14ac:dyDescent="0.25">
      <c r="A3578">
        <f>_xlfn.IFNA(VLOOKUP("successful",Sheet1!F3578:L3578,7,0),"")</f>
        <v>5</v>
      </c>
      <c r="B3578" t="str">
        <f>_xlfn.IFNA(VLOOKUP("failed",Sheet1!F3578:L3578,7,0),"")</f>
        <v/>
      </c>
    </row>
    <row r="3579" spans="1:2" x14ac:dyDescent="0.25">
      <c r="A3579">
        <f>_xlfn.IFNA(VLOOKUP("successful",Sheet1!F3579:L3579,7,0),"")</f>
        <v>27</v>
      </c>
      <c r="B3579" t="str">
        <f>_xlfn.IFNA(VLOOKUP("failed",Sheet1!F3579:L3579,7,0),"")</f>
        <v/>
      </c>
    </row>
    <row r="3580" spans="1:2" x14ac:dyDescent="0.25">
      <c r="A3580">
        <f>_xlfn.IFNA(VLOOKUP("successful",Sheet1!F3580:L3580,7,0),"")</f>
        <v>37</v>
      </c>
      <c r="B3580" t="str">
        <f>_xlfn.IFNA(VLOOKUP("failed",Sheet1!F3580:L3580,7,0),"")</f>
        <v/>
      </c>
    </row>
    <row r="3581" spans="1:2" x14ac:dyDescent="0.25">
      <c r="A3581">
        <f>_xlfn.IFNA(VLOOKUP("successful",Sheet1!F3581:L3581,7,0),"")</f>
        <v>14</v>
      </c>
      <c r="B3581" t="str">
        <f>_xlfn.IFNA(VLOOKUP("failed",Sheet1!F3581:L3581,7,0),"")</f>
        <v/>
      </c>
    </row>
    <row r="3582" spans="1:2" x14ac:dyDescent="0.25">
      <c r="A3582">
        <f>_xlfn.IFNA(VLOOKUP("successful",Sheet1!F3582:L3582,7,0),"")</f>
        <v>27</v>
      </c>
      <c r="B3582" t="str">
        <f>_xlfn.IFNA(VLOOKUP("failed",Sheet1!F3582:L3582,7,0),"")</f>
        <v/>
      </c>
    </row>
    <row r="3583" spans="1:2" x14ac:dyDescent="0.25">
      <c r="A3583">
        <f>_xlfn.IFNA(VLOOKUP("successful",Sheet1!F3583:L3583,7,0),"")</f>
        <v>45</v>
      </c>
      <c r="B3583" t="str">
        <f>_xlfn.IFNA(VLOOKUP("failed",Sheet1!F3583:L3583,7,0),"")</f>
        <v/>
      </c>
    </row>
    <row r="3584" spans="1:2" x14ac:dyDescent="0.25">
      <c r="A3584">
        <f>_xlfn.IFNA(VLOOKUP("successful",Sheet1!F3584:L3584,7,0),"")</f>
        <v>49</v>
      </c>
      <c r="B3584" t="str">
        <f>_xlfn.IFNA(VLOOKUP("failed",Sheet1!F3584:L3584,7,0),"")</f>
        <v/>
      </c>
    </row>
    <row r="3585" spans="1:2" x14ac:dyDescent="0.25">
      <c r="A3585">
        <f>_xlfn.IFNA(VLOOKUP("successful",Sheet1!F3585:L3585,7,0),"")</f>
        <v>24</v>
      </c>
      <c r="B3585" t="str">
        <f>_xlfn.IFNA(VLOOKUP("failed",Sheet1!F3585:L3585,7,0),"")</f>
        <v/>
      </c>
    </row>
    <row r="3586" spans="1:2" x14ac:dyDescent="0.25">
      <c r="A3586">
        <f>_xlfn.IFNA(VLOOKUP("successful",Sheet1!F3586:L3586,7,0),"")</f>
        <v>112</v>
      </c>
      <c r="B3586" t="str">
        <f>_xlfn.IFNA(VLOOKUP("failed",Sheet1!F3586:L3586,7,0),"")</f>
        <v/>
      </c>
    </row>
    <row r="3587" spans="1:2" x14ac:dyDescent="0.25">
      <c r="A3587">
        <f>_xlfn.IFNA(VLOOKUP("successful",Sheet1!F3587:L3587,7,0),"")</f>
        <v>23</v>
      </c>
      <c r="B3587" t="str">
        <f>_xlfn.IFNA(VLOOKUP("failed",Sheet1!F3587:L3587,7,0),"")</f>
        <v/>
      </c>
    </row>
    <row r="3588" spans="1:2" x14ac:dyDescent="0.25">
      <c r="A3588">
        <f>_xlfn.IFNA(VLOOKUP("successful",Sheet1!F3588:L3588,7,0),"")</f>
        <v>54</v>
      </c>
      <c r="B3588" t="str">
        <f>_xlfn.IFNA(VLOOKUP("failed",Sheet1!F3588:L3588,7,0),"")</f>
        <v/>
      </c>
    </row>
    <row r="3589" spans="1:2" x14ac:dyDescent="0.25">
      <c r="A3589">
        <f>_xlfn.IFNA(VLOOKUP("successful",Sheet1!F3589:L3589,7,0),"")</f>
        <v>28</v>
      </c>
      <c r="B3589" t="str">
        <f>_xlfn.IFNA(VLOOKUP("failed",Sheet1!F3589:L3589,7,0),"")</f>
        <v/>
      </c>
    </row>
    <row r="3590" spans="1:2" x14ac:dyDescent="0.25">
      <c r="A3590">
        <f>_xlfn.IFNA(VLOOKUP("successful",Sheet1!F3590:L3590,7,0),"")</f>
        <v>11</v>
      </c>
      <c r="B3590" t="str">
        <f>_xlfn.IFNA(VLOOKUP("failed",Sheet1!F3590:L3590,7,0),"")</f>
        <v/>
      </c>
    </row>
    <row r="3591" spans="1:2" x14ac:dyDescent="0.25">
      <c r="A3591">
        <f>_xlfn.IFNA(VLOOKUP("successful",Sheet1!F3591:L3591,7,0),"")</f>
        <v>62</v>
      </c>
      <c r="B3591" t="str">
        <f>_xlfn.IFNA(VLOOKUP("failed",Sheet1!F3591:L3591,7,0),"")</f>
        <v/>
      </c>
    </row>
    <row r="3592" spans="1:2" x14ac:dyDescent="0.25">
      <c r="A3592">
        <f>_xlfn.IFNA(VLOOKUP("successful",Sheet1!F3592:L3592,7,0),"")</f>
        <v>73</v>
      </c>
      <c r="B3592" t="str">
        <f>_xlfn.IFNA(VLOOKUP("failed",Sheet1!F3592:L3592,7,0),"")</f>
        <v/>
      </c>
    </row>
    <row r="3593" spans="1:2" x14ac:dyDescent="0.25">
      <c r="A3593">
        <f>_xlfn.IFNA(VLOOKUP("successful",Sheet1!F3593:L3593,7,0),"")</f>
        <v>18</v>
      </c>
      <c r="B3593" t="str">
        <f>_xlfn.IFNA(VLOOKUP("failed",Sheet1!F3593:L3593,7,0),"")</f>
        <v/>
      </c>
    </row>
    <row r="3594" spans="1:2" x14ac:dyDescent="0.25">
      <c r="A3594">
        <f>_xlfn.IFNA(VLOOKUP("successful",Sheet1!F3594:L3594,7,0),"")</f>
        <v>35</v>
      </c>
      <c r="B3594" t="str">
        <f>_xlfn.IFNA(VLOOKUP("failed",Sheet1!F3594:L3594,7,0),"")</f>
        <v/>
      </c>
    </row>
    <row r="3595" spans="1:2" x14ac:dyDescent="0.25">
      <c r="A3595">
        <f>_xlfn.IFNA(VLOOKUP("successful",Sheet1!F3595:L3595,7,0),"")</f>
        <v>43</v>
      </c>
      <c r="B3595" t="str">
        <f>_xlfn.IFNA(VLOOKUP("failed",Sheet1!F3595:L3595,7,0),"")</f>
        <v/>
      </c>
    </row>
    <row r="3596" spans="1:2" x14ac:dyDescent="0.25">
      <c r="A3596">
        <f>_xlfn.IFNA(VLOOKUP("successful",Sheet1!F3596:L3596,7,0),"")</f>
        <v>36</v>
      </c>
      <c r="B3596" t="str">
        <f>_xlfn.IFNA(VLOOKUP("failed",Sheet1!F3596:L3596,7,0),"")</f>
        <v/>
      </c>
    </row>
    <row r="3597" spans="1:2" x14ac:dyDescent="0.25">
      <c r="A3597">
        <f>_xlfn.IFNA(VLOOKUP("successful",Sheet1!F3597:L3597,7,0),"")</f>
        <v>62</v>
      </c>
      <c r="B3597" t="str">
        <f>_xlfn.IFNA(VLOOKUP("failed",Sheet1!F3597:L3597,7,0),"")</f>
        <v/>
      </c>
    </row>
    <row r="3598" spans="1:2" x14ac:dyDescent="0.25">
      <c r="A3598">
        <f>_xlfn.IFNA(VLOOKUP("successful",Sheet1!F3598:L3598,7,0),"")</f>
        <v>15</v>
      </c>
      <c r="B3598" t="str">
        <f>_xlfn.IFNA(VLOOKUP("failed",Sheet1!F3598:L3598,7,0),"")</f>
        <v/>
      </c>
    </row>
    <row r="3599" spans="1:2" x14ac:dyDescent="0.25">
      <c r="A3599">
        <f>_xlfn.IFNA(VLOOKUP("successful",Sheet1!F3599:L3599,7,0),"")</f>
        <v>33</v>
      </c>
      <c r="B3599" t="str">
        <f>_xlfn.IFNA(VLOOKUP("failed",Sheet1!F3599:L3599,7,0),"")</f>
        <v/>
      </c>
    </row>
    <row r="3600" spans="1:2" x14ac:dyDescent="0.25">
      <c r="A3600">
        <f>_xlfn.IFNA(VLOOKUP("successful",Sheet1!F3600:L3600,7,0),"")</f>
        <v>27</v>
      </c>
      <c r="B3600" t="str">
        <f>_xlfn.IFNA(VLOOKUP("failed",Sheet1!F3600:L3600,7,0),"")</f>
        <v/>
      </c>
    </row>
    <row r="3601" spans="1:2" x14ac:dyDescent="0.25">
      <c r="A3601">
        <f>_xlfn.IFNA(VLOOKUP("successful",Sheet1!F3601:L3601,7,0),"")</f>
        <v>17</v>
      </c>
      <c r="B3601" t="str">
        <f>_xlfn.IFNA(VLOOKUP("failed",Sheet1!F3601:L3601,7,0),"")</f>
        <v/>
      </c>
    </row>
    <row r="3602" spans="1:2" x14ac:dyDescent="0.25">
      <c r="A3602">
        <f>_xlfn.IFNA(VLOOKUP("successful",Sheet1!F3602:L3602,7,0),"")</f>
        <v>4</v>
      </c>
      <c r="B3602" t="str">
        <f>_xlfn.IFNA(VLOOKUP("failed",Sheet1!F3602:L3602,7,0),"")</f>
        <v/>
      </c>
    </row>
    <row r="3603" spans="1:2" x14ac:dyDescent="0.25">
      <c r="A3603">
        <f>_xlfn.IFNA(VLOOKUP("successful",Sheet1!F3603:L3603,7,0),"")</f>
        <v>53</v>
      </c>
      <c r="B3603" t="str">
        <f>_xlfn.IFNA(VLOOKUP("failed",Sheet1!F3603:L3603,7,0),"")</f>
        <v/>
      </c>
    </row>
    <row r="3604" spans="1:2" x14ac:dyDescent="0.25">
      <c r="A3604">
        <f>_xlfn.IFNA(VLOOKUP("successful",Sheet1!F3604:L3604,7,0),"")</f>
        <v>49</v>
      </c>
      <c r="B3604" t="str">
        <f>_xlfn.IFNA(VLOOKUP("failed",Sheet1!F3604:L3604,7,0),"")</f>
        <v/>
      </c>
    </row>
    <row r="3605" spans="1:2" x14ac:dyDescent="0.25">
      <c r="A3605">
        <f>_xlfn.IFNA(VLOOKUP("successful",Sheet1!F3605:L3605,7,0),"")</f>
        <v>57</v>
      </c>
      <c r="B3605" t="str">
        <f>_xlfn.IFNA(VLOOKUP("failed",Sheet1!F3605:L3605,7,0),"")</f>
        <v/>
      </c>
    </row>
    <row r="3606" spans="1:2" x14ac:dyDescent="0.25">
      <c r="A3606">
        <f>_xlfn.IFNA(VLOOKUP("successful",Sheet1!F3606:L3606,7,0),"")</f>
        <v>69</v>
      </c>
      <c r="B3606" t="str">
        <f>_xlfn.IFNA(VLOOKUP("failed",Sheet1!F3606:L3606,7,0),"")</f>
        <v/>
      </c>
    </row>
    <row r="3607" spans="1:2" x14ac:dyDescent="0.25">
      <c r="A3607">
        <f>_xlfn.IFNA(VLOOKUP("successful",Sheet1!F3607:L3607,7,0),"")</f>
        <v>15</v>
      </c>
      <c r="B3607" t="str">
        <f>_xlfn.IFNA(VLOOKUP("failed",Sheet1!F3607:L3607,7,0),"")</f>
        <v/>
      </c>
    </row>
    <row r="3608" spans="1:2" x14ac:dyDescent="0.25">
      <c r="A3608">
        <f>_xlfn.IFNA(VLOOKUP("successful",Sheet1!F3608:L3608,7,0),"")</f>
        <v>64</v>
      </c>
      <c r="B3608" t="str">
        <f>_xlfn.IFNA(VLOOKUP("failed",Sheet1!F3608:L3608,7,0),"")</f>
        <v/>
      </c>
    </row>
    <row r="3609" spans="1:2" x14ac:dyDescent="0.25">
      <c r="A3609">
        <f>_xlfn.IFNA(VLOOKUP("successful",Sheet1!F3609:L3609,7,0),"")</f>
        <v>20</v>
      </c>
      <c r="B3609" t="str">
        <f>_xlfn.IFNA(VLOOKUP("failed",Sheet1!F3609:L3609,7,0),"")</f>
        <v/>
      </c>
    </row>
    <row r="3610" spans="1:2" x14ac:dyDescent="0.25">
      <c r="A3610">
        <f>_xlfn.IFNA(VLOOKUP("successful",Sheet1!F3610:L3610,7,0),"")</f>
        <v>27</v>
      </c>
      <c r="B3610" t="str">
        <f>_xlfn.IFNA(VLOOKUP("failed",Sheet1!F3610:L3610,7,0),"")</f>
        <v/>
      </c>
    </row>
    <row r="3611" spans="1:2" x14ac:dyDescent="0.25">
      <c r="A3611">
        <f>_xlfn.IFNA(VLOOKUP("successful",Sheet1!F3611:L3611,7,0),"")</f>
        <v>21</v>
      </c>
      <c r="B3611" t="str">
        <f>_xlfn.IFNA(VLOOKUP("failed",Sheet1!F3611:L3611,7,0),"")</f>
        <v/>
      </c>
    </row>
    <row r="3612" spans="1:2" x14ac:dyDescent="0.25">
      <c r="A3612">
        <f>_xlfn.IFNA(VLOOKUP("successful",Sheet1!F3612:L3612,7,0),"")</f>
        <v>31</v>
      </c>
      <c r="B3612" t="str">
        <f>_xlfn.IFNA(VLOOKUP("failed",Sheet1!F3612:L3612,7,0),"")</f>
        <v/>
      </c>
    </row>
    <row r="3613" spans="1:2" x14ac:dyDescent="0.25">
      <c r="A3613">
        <f>_xlfn.IFNA(VLOOKUP("successful",Sheet1!F3613:L3613,7,0),"")</f>
        <v>51</v>
      </c>
      <c r="B3613" t="str">
        <f>_xlfn.IFNA(VLOOKUP("failed",Sheet1!F3613:L3613,7,0),"")</f>
        <v/>
      </c>
    </row>
    <row r="3614" spans="1:2" x14ac:dyDescent="0.25">
      <c r="A3614">
        <f>_xlfn.IFNA(VLOOKUP("successful",Sheet1!F3614:L3614,7,0),"")</f>
        <v>57</v>
      </c>
      <c r="B3614" t="str">
        <f>_xlfn.IFNA(VLOOKUP("failed",Sheet1!F3614:L3614,7,0),"")</f>
        <v/>
      </c>
    </row>
    <row r="3615" spans="1:2" x14ac:dyDescent="0.25">
      <c r="A3615">
        <f>_xlfn.IFNA(VLOOKUP("successful",Sheet1!F3615:L3615,7,0),"")</f>
        <v>20</v>
      </c>
      <c r="B3615" t="str">
        <f>_xlfn.IFNA(VLOOKUP("failed",Sheet1!F3615:L3615,7,0),"")</f>
        <v/>
      </c>
    </row>
    <row r="3616" spans="1:2" x14ac:dyDescent="0.25">
      <c r="A3616">
        <f>_xlfn.IFNA(VLOOKUP("successful",Sheet1!F3616:L3616,7,0),"")</f>
        <v>71</v>
      </c>
      <c r="B3616" t="str">
        <f>_xlfn.IFNA(VLOOKUP("failed",Sheet1!F3616:L3616,7,0),"")</f>
        <v/>
      </c>
    </row>
    <row r="3617" spans="1:2" x14ac:dyDescent="0.25">
      <c r="A3617">
        <f>_xlfn.IFNA(VLOOKUP("successful",Sheet1!F3617:L3617,7,0),"")</f>
        <v>72</v>
      </c>
      <c r="B3617" t="str">
        <f>_xlfn.IFNA(VLOOKUP("failed",Sheet1!F3617:L3617,7,0),"")</f>
        <v/>
      </c>
    </row>
    <row r="3618" spans="1:2" x14ac:dyDescent="0.25">
      <c r="A3618">
        <f>_xlfn.IFNA(VLOOKUP("successful",Sheet1!F3618:L3618,7,0),"")</f>
        <v>45</v>
      </c>
      <c r="B3618" t="str">
        <f>_xlfn.IFNA(VLOOKUP("failed",Sheet1!F3618:L3618,7,0),"")</f>
        <v/>
      </c>
    </row>
    <row r="3619" spans="1:2" x14ac:dyDescent="0.25">
      <c r="A3619">
        <f>_xlfn.IFNA(VLOOKUP("successful",Sheet1!F3619:L3619,7,0),"")</f>
        <v>51</v>
      </c>
      <c r="B3619" t="str">
        <f>_xlfn.IFNA(VLOOKUP("failed",Sheet1!F3619:L3619,7,0),"")</f>
        <v/>
      </c>
    </row>
    <row r="3620" spans="1:2" x14ac:dyDescent="0.25">
      <c r="A3620">
        <f>_xlfn.IFNA(VLOOKUP("successful",Sheet1!F3620:L3620,7,0),"")</f>
        <v>56</v>
      </c>
      <c r="B3620" t="str">
        <f>_xlfn.IFNA(VLOOKUP("failed",Sheet1!F3620:L3620,7,0),"")</f>
        <v/>
      </c>
    </row>
    <row r="3621" spans="1:2" x14ac:dyDescent="0.25">
      <c r="A3621">
        <f>_xlfn.IFNA(VLOOKUP("successful",Sheet1!F3621:L3621,7,0),"")</f>
        <v>17</v>
      </c>
      <c r="B3621" t="str">
        <f>_xlfn.IFNA(VLOOKUP("failed",Sheet1!F3621:L3621,7,0),"")</f>
        <v/>
      </c>
    </row>
    <row r="3622" spans="1:2" x14ac:dyDescent="0.25">
      <c r="A3622">
        <f>_xlfn.IFNA(VLOOKUP("successful",Sheet1!F3622:L3622,7,0),"")</f>
        <v>197</v>
      </c>
      <c r="B3622" t="str">
        <f>_xlfn.IFNA(VLOOKUP("failed",Sheet1!F3622:L3622,7,0),"")</f>
        <v/>
      </c>
    </row>
    <row r="3623" spans="1:2" x14ac:dyDescent="0.25">
      <c r="A3623">
        <f>_xlfn.IFNA(VLOOKUP("successful",Sheet1!F3623:L3623,7,0),"")</f>
        <v>70</v>
      </c>
      <c r="B3623" t="str">
        <f>_xlfn.IFNA(VLOOKUP("failed",Sheet1!F3623:L3623,7,0),"")</f>
        <v/>
      </c>
    </row>
    <row r="3624" spans="1:2" x14ac:dyDescent="0.25">
      <c r="A3624">
        <f>_xlfn.IFNA(VLOOKUP("successful",Sheet1!F3624:L3624,7,0),"")</f>
        <v>21</v>
      </c>
      <c r="B3624" t="str">
        <f>_xlfn.IFNA(VLOOKUP("failed",Sheet1!F3624:L3624,7,0),"")</f>
        <v/>
      </c>
    </row>
    <row r="3625" spans="1:2" x14ac:dyDescent="0.25">
      <c r="A3625">
        <f>_xlfn.IFNA(VLOOKUP("successful",Sheet1!F3625:L3625,7,0),"")</f>
        <v>34</v>
      </c>
      <c r="B3625" t="str">
        <f>_xlfn.IFNA(VLOOKUP("failed",Sheet1!F3625:L3625,7,0),"")</f>
        <v/>
      </c>
    </row>
    <row r="3626" spans="1:2" x14ac:dyDescent="0.25">
      <c r="A3626">
        <f>_xlfn.IFNA(VLOOKUP("successful",Sheet1!F3626:L3626,7,0),"")</f>
        <v>39</v>
      </c>
      <c r="B3626" t="str">
        <f>_xlfn.IFNA(VLOOKUP("failed",Sheet1!F3626:L3626,7,0),"")</f>
        <v/>
      </c>
    </row>
    <row r="3627" spans="1:2" x14ac:dyDescent="0.25">
      <c r="A3627">
        <f>_xlfn.IFNA(VLOOKUP("successful",Sheet1!F3627:L3627,7,0),"")</f>
        <v>78</v>
      </c>
      <c r="B3627" t="str">
        <f>_xlfn.IFNA(VLOOKUP("failed",Sheet1!F3627:L3627,7,0),"")</f>
        <v/>
      </c>
    </row>
    <row r="3628" spans="1:2" x14ac:dyDescent="0.25">
      <c r="A3628">
        <f>_xlfn.IFNA(VLOOKUP("successful",Sheet1!F3628:L3628,7,0),"")</f>
        <v>48</v>
      </c>
      <c r="B3628" t="str">
        <f>_xlfn.IFNA(VLOOKUP("failed",Sheet1!F3628:L3628,7,0),"")</f>
        <v/>
      </c>
    </row>
    <row r="3629" spans="1:2" x14ac:dyDescent="0.25">
      <c r="A3629">
        <f>_xlfn.IFNA(VLOOKUP("successful",Sheet1!F3629:L3629,7,0),"")</f>
        <v>29</v>
      </c>
      <c r="B3629" t="str">
        <f>_xlfn.IFNA(VLOOKUP("failed",Sheet1!F3629:L3629,7,0),"")</f>
        <v/>
      </c>
    </row>
    <row r="3630" spans="1:2" x14ac:dyDescent="0.25">
      <c r="A3630" t="str">
        <f>_xlfn.IFNA(VLOOKUP("successful",Sheet1!F3630:L3630,7,0),"")</f>
        <v/>
      </c>
      <c r="B3630">
        <f>_xlfn.IFNA(VLOOKUP("failed",Sheet1!F3630:L3630,7,0),"")</f>
        <v>0</v>
      </c>
    </row>
    <row r="3631" spans="1:2" x14ac:dyDescent="0.25">
      <c r="A3631" t="str">
        <f>_xlfn.IFNA(VLOOKUP("successful",Sheet1!F3631:L3631,7,0),"")</f>
        <v/>
      </c>
      <c r="B3631">
        <f>_xlfn.IFNA(VLOOKUP("failed",Sheet1!F3631:L3631,7,0),"")</f>
        <v>2</v>
      </c>
    </row>
    <row r="3632" spans="1:2" x14ac:dyDescent="0.25">
      <c r="A3632" t="str">
        <f>_xlfn.IFNA(VLOOKUP("successful",Sheet1!F3632:L3632,7,0),"")</f>
        <v/>
      </c>
      <c r="B3632">
        <f>_xlfn.IFNA(VLOOKUP("failed",Sheet1!F3632:L3632,7,0),"")</f>
        <v>1</v>
      </c>
    </row>
    <row r="3633" spans="1:2" x14ac:dyDescent="0.25">
      <c r="A3633" t="str">
        <f>_xlfn.IFNA(VLOOKUP("successful",Sheet1!F3633:L3633,7,0),"")</f>
        <v/>
      </c>
      <c r="B3633">
        <f>_xlfn.IFNA(VLOOKUP("failed",Sheet1!F3633:L3633,7,0),"")</f>
        <v>59</v>
      </c>
    </row>
    <row r="3634" spans="1:2" x14ac:dyDescent="0.25">
      <c r="A3634" t="str">
        <f>_xlfn.IFNA(VLOOKUP("successful",Sheet1!F3634:L3634,7,0),"")</f>
        <v/>
      </c>
      <c r="B3634">
        <f>_xlfn.IFNA(VLOOKUP("failed",Sheet1!F3634:L3634,7,0),"")</f>
        <v>1</v>
      </c>
    </row>
    <row r="3635" spans="1:2" x14ac:dyDescent="0.25">
      <c r="A3635" t="str">
        <f>_xlfn.IFNA(VLOOKUP("successful",Sheet1!F3635:L3635,7,0),"")</f>
        <v/>
      </c>
      <c r="B3635">
        <f>_xlfn.IFNA(VLOOKUP("failed",Sheet1!F3635:L3635,7,0),"")</f>
        <v>31</v>
      </c>
    </row>
    <row r="3636" spans="1:2" x14ac:dyDescent="0.25">
      <c r="A3636" t="str">
        <f>_xlfn.IFNA(VLOOKUP("successful",Sheet1!F3636:L3636,7,0),"")</f>
        <v/>
      </c>
      <c r="B3636">
        <f>_xlfn.IFNA(VLOOKUP("failed",Sheet1!F3636:L3636,7,0),"")</f>
        <v>18</v>
      </c>
    </row>
    <row r="3637" spans="1:2" x14ac:dyDescent="0.25">
      <c r="A3637" t="str">
        <f>_xlfn.IFNA(VLOOKUP("successful",Sheet1!F3637:L3637,7,0),"")</f>
        <v/>
      </c>
      <c r="B3637">
        <f>_xlfn.IFNA(VLOOKUP("failed",Sheet1!F3637:L3637,7,0),"")</f>
        <v>10</v>
      </c>
    </row>
    <row r="3638" spans="1:2" x14ac:dyDescent="0.25">
      <c r="A3638" t="str">
        <f>_xlfn.IFNA(VLOOKUP("successful",Sheet1!F3638:L3638,7,0),"")</f>
        <v/>
      </c>
      <c r="B3638">
        <f>_xlfn.IFNA(VLOOKUP("failed",Sheet1!F3638:L3638,7,0),"")</f>
        <v>0</v>
      </c>
    </row>
    <row r="3639" spans="1:2" x14ac:dyDescent="0.25">
      <c r="A3639" t="str">
        <f>_xlfn.IFNA(VLOOKUP("successful",Sheet1!F3639:L3639,7,0),"")</f>
        <v/>
      </c>
      <c r="B3639">
        <f>_xlfn.IFNA(VLOOKUP("failed",Sheet1!F3639:L3639,7,0),"")</f>
        <v>14</v>
      </c>
    </row>
    <row r="3640" spans="1:2" x14ac:dyDescent="0.25">
      <c r="A3640" t="str">
        <f>_xlfn.IFNA(VLOOKUP("successful",Sheet1!F3640:L3640,7,0),"")</f>
        <v/>
      </c>
      <c r="B3640">
        <f>_xlfn.IFNA(VLOOKUP("failed",Sheet1!F3640:L3640,7,0),"")</f>
        <v>2</v>
      </c>
    </row>
    <row r="3641" spans="1:2" x14ac:dyDescent="0.25">
      <c r="A3641" t="str">
        <f>_xlfn.IFNA(VLOOKUP("successful",Sheet1!F3641:L3641,7,0),"")</f>
        <v/>
      </c>
      <c r="B3641">
        <f>_xlfn.IFNA(VLOOKUP("failed",Sheet1!F3641:L3641,7,0),"")</f>
        <v>1</v>
      </c>
    </row>
    <row r="3642" spans="1:2" x14ac:dyDescent="0.25">
      <c r="A3642" t="str">
        <f>_xlfn.IFNA(VLOOKUP("successful",Sheet1!F3642:L3642,7,0),"")</f>
        <v/>
      </c>
      <c r="B3642">
        <f>_xlfn.IFNA(VLOOKUP("failed",Sheet1!F3642:L3642,7,0),"")</f>
        <v>3</v>
      </c>
    </row>
    <row r="3643" spans="1:2" x14ac:dyDescent="0.25">
      <c r="A3643" t="str">
        <f>_xlfn.IFNA(VLOOKUP("successful",Sheet1!F3643:L3643,7,0),"")</f>
        <v/>
      </c>
      <c r="B3643">
        <f>_xlfn.IFNA(VLOOKUP("failed",Sheet1!F3643:L3643,7,0),"")</f>
        <v>0</v>
      </c>
    </row>
    <row r="3644" spans="1:2" x14ac:dyDescent="0.25">
      <c r="A3644" t="str">
        <f>_xlfn.IFNA(VLOOKUP("successful",Sheet1!F3644:L3644,7,0),"")</f>
        <v/>
      </c>
      <c r="B3644">
        <f>_xlfn.IFNA(VLOOKUP("failed",Sheet1!F3644:L3644,7,0),"")</f>
        <v>2</v>
      </c>
    </row>
    <row r="3645" spans="1:2" x14ac:dyDescent="0.25">
      <c r="A3645" t="str">
        <f>_xlfn.IFNA(VLOOKUP("successful",Sheet1!F3645:L3645,7,0),"")</f>
        <v/>
      </c>
      <c r="B3645">
        <f>_xlfn.IFNA(VLOOKUP("failed",Sheet1!F3645:L3645,7,0),"")</f>
        <v>0</v>
      </c>
    </row>
    <row r="3646" spans="1:2" x14ac:dyDescent="0.25">
      <c r="A3646" t="str">
        <f>_xlfn.IFNA(VLOOKUP("successful",Sheet1!F3646:L3646,7,0),"")</f>
        <v/>
      </c>
      <c r="B3646">
        <f>_xlfn.IFNA(VLOOKUP("failed",Sheet1!F3646:L3646,7,0),"")</f>
        <v>12</v>
      </c>
    </row>
    <row r="3647" spans="1:2" x14ac:dyDescent="0.25">
      <c r="A3647" t="str">
        <f>_xlfn.IFNA(VLOOKUP("successful",Sheet1!F3647:L3647,7,0),"")</f>
        <v/>
      </c>
      <c r="B3647">
        <f>_xlfn.IFNA(VLOOKUP("failed",Sheet1!F3647:L3647,7,0),"")</f>
        <v>1</v>
      </c>
    </row>
    <row r="3648" spans="1:2" x14ac:dyDescent="0.25">
      <c r="A3648" t="str">
        <f>_xlfn.IFNA(VLOOKUP("successful",Sheet1!F3648:L3648,7,0),"")</f>
        <v/>
      </c>
      <c r="B3648">
        <f>_xlfn.IFNA(VLOOKUP("failed",Sheet1!F3648:L3648,7,0),"")</f>
        <v>8</v>
      </c>
    </row>
    <row r="3649" spans="1:2" x14ac:dyDescent="0.25">
      <c r="A3649" t="str">
        <f>_xlfn.IFNA(VLOOKUP("successful",Sheet1!F3649:L3649,7,0),"")</f>
        <v/>
      </c>
      <c r="B3649">
        <f>_xlfn.IFNA(VLOOKUP("failed",Sheet1!F3649:L3649,7,0),"")</f>
        <v>2</v>
      </c>
    </row>
    <row r="3650" spans="1:2" x14ac:dyDescent="0.25">
      <c r="A3650">
        <f>_xlfn.IFNA(VLOOKUP("successful",Sheet1!F3650:L3650,7,0),"")</f>
        <v>73</v>
      </c>
      <c r="B3650" t="str">
        <f>_xlfn.IFNA(VLOOKUP("failed",Sheet1!F3650:L3650,7,0),"")</f>
        <v/>
      </c>
    </row>
    <row r="3651" spans="1:2" x14ac:dyDescent="0.25">
      <c r="A3651">
        <f>_xlfn.IFNA(VLOOKUP("successful",Sheet1!F3651:L3651,7,0),"")</f>
        <v>8</v>
      </c>
      <c r="B3651" t="str">
        <f>_xlfn.IFNA(VLOOKUP("failed",Sheet1!F3651:L3651,7,0),"")</f>
        <v/>
      </c>
    </row>
    <row r="3652" spans="1:2" x14ac:dyDescent="0.25">
      <c r="A3652">
        <f>_xlfn.IFNA(VLOOKUP("successful",Sheet1!F3652:L3652,7,0),"")</f>
        <v>17</v>
      </c>
      <c r="B3652" t="str">
        <f>_xlfn.IFNA(VLOOKUP("failed",Sheet1!F3652:L3652,7,0),"")</f>
        <v/>
      </c>
    </row>
    <row r="3653" spans="1:2" x14ac:dyDescent="0.25">
      <c r="A3653">
        <f>_xlfn.IFNA(VLOOKUP("successful",Sheet1!F3653:L3653,7,0),"")</f>
        <v>9</v>
      </c>
      <c r="B3653" t="str">
        <f>_xlfn.IFNA(VLOOKUP("failed",Sheet1!F3653:L3653,7,0),"")</f>
        <v/>
      </c>
    </row>
    <row r="3654" spans="1:2" x14ac:dyDescent="0.25">
      <c r="A3654">
        <f>_xlfn.IFNA(VLOOKUP("successful",Sheet1!F3654:L3654,7,0),"")</f>
        <v>17</v>
      </c>
      <c r="B3654" t="str">
        <f>_xlfn.IFNA(VLOOKUP("failed",Sheet1!F3654:L3654,7,0),"")</f>
        <v/>
      </c>
    </row>
    <row r="3655" spans="1:2" x14ac:dyDescent="0.25">
      <c r="A3655">
        <f>_xlfn.IFNA(VLOOKUP("successful",Sheet1!F3655:L3655,7,0),"")</f>
        <v>33</v>
      </c>
      <c r="B3655" t="str">
        <f>_xlfn.IFNA(VLOOKUP("failed",Sheet1!F3655:L3655,7,0),"")</f>
        <v/>
      </c>
    </row>
    <row r="3656" spans="1:2" x14ac:dyDescent="0.25">
      <c r="A3656">
        <f>_xlfn.IFNA(VLOOKUP("successful",Sheet1!F3656:L3656,7,0),"")</f>
        <v>38</v>
      </c>
      <c r="B3656" t="str">
        <f>_xlfn.IFNA(VLOOKUP("failed",Sheet1!F3656:L3656,7,0),"")</f>
        <v/>
      </c>
    </row>
    <row r="3657" spans="1:2" x14ac:dyDescent="0.25">
      <c r="A3657">
        <f>_xlfn.IFNA(VLOOKUP("successful",Sheet1!F3657:L3657,7,0),"")</f>
        <v>79</v>
      </c>
      <c r="B3657" t="str">
        <f>_xlfn.IFNA(VLOOKUP("failed",Sheet1!F3657:L3657,7,0),"")</f>
        <v/>
      </c>
    </row>
    <row r="3658" spans="1:2" x14ac:dyDescent="0.25">
      <c r="A3658">
        <f>_xlfn.IFNA(VLOOKUP("successful",Sheet1!F3658:L3658,7,0),"")</f>
        <v>46</v>
      </c>
      <c r="B3658" t="str">
        <f>_xlfn.IFNA(VLOOKUP("failed",Sheet1!F3658:L3658,7,0),"")</f>
        <v/>
      </c>
    </row>
    <row r="3659" spans="1:2" x14ac:dyDescent="0.25">
      <c r="A3659">
        <f>_xlfn.IFNA(VLOOKUP("successful",Sheet1!F3659:L3659,7,0),"")</f>
        <v>20</v>
      </c>
      <c r="B3659" t="str">
        <f>_xlfn.IFNA(VLOOKUP("failed",Sheet1!F3659:L3659,7,0),"")</f>
        <v/>
      </c>
    </row>
    <row r="3660" spans="1:2" x14ac:dyDescent="0.25">
      <c r="A3660">
        <f>_xlfn.IFNA(VLOOKUP("successful",Sheet1!F3660:L3660,7,0),"")</f>
        <v>20</v>
      </c>
      <c r="B3660" t="str">
        <f>_xlfn.IFNA(VLOOKUP("failed",Sheet1!F3660:L3660,7,0),"")</f>
        <v/>
      </c>
    </row>
    <row r="3661" spans="1:2" x14ac:dyDescent="0.25">
      <c r="A3661">
        <f>_xlfn.IFNA(VLOOKUP("successful",Sheet1!F3661:L3661,7,0),"")</f>
        <v>13</v>
      </c>
      <c r="B3661" t="str">
        <f>_xlfn.IFNA(VLOOKUP("failed",Sheet1!F3661:L3661,7,0),"")</f>
        <v/>
      </c>
    </row>
    <row r="3662" spans="1:2" x14ac:dyDescent="0.25">
      <c r="A3662">
        <f>_xlfn.IFNA(VLOOKUP("successful",Sheet1!F3662:L3662,7,0),"")</f>
        <v>22</v>
      </c>
      <c r="B3662" t="str">
        <f>_xlfn.IFNA(VLOOKUP("failed",Sheet1!F3662:L3662,7,0),"")</f>
        <v/>
      </c>
    </row>
    <row r="3663" spans="1:2" x14ac:dyDescent="0.25">
      <c r="A3663">
        <f>_xlfn.IFNA(VLOOKUP("successful",Sheet1!F3663:L3663,7,0),"")</f>
        <v>36</v>
      </c>
      <c r="B3663" t="str">
        <f>_xlfn.IFNA(VLOOKUP("failed",Sheet1!F3663:L3663,7,0),"")</f>
        <v/>
      </c>
    </row>
    <row r="3664" spans="1:2" x14ac:dyDescent="0.25">
      <c r="A3664">
        <f>_xlfn.IFNA(VLOOKUP("successful",Sheet1!F3664:L3664,7,0),"")</f>
        <v>40</v>
      </c>
      <c r="B3664" t="str">
        <f>_xlfn.IFNA(VLOOKUP("failed",Sheet1!F3664:L3664,7,0),"")</f>
        <v/>
      </c>
    </row>
    <row r="3665" spans="1:2" x14ac:dyDescent="0.25">
      <c r="A3665">
        <f>_xlfn.IFNA(VLOOKUP("successful",Sheet1!F3665:L3665,7,0),"")</f>
        <v>9</v>
      </c>
      <c r="B3665" t="str">
        <f>_xlfn.IFNA(VLOOKUP("failed",Sheet1!F3665:L3665,7,0),"")</f>
        <v/>
      </c>
    </row>
    <row r="3666" spans="1:2" x14ac:dyDescent="0.25">
      <c r="A3666">
        <f>_xlfn.IFNA(VLOOKUP("successful",Sheet1!F3666:L3666,7,0),"")</f>
        <v>19</v>
      </c>
      <c r="B3666" t="str">
        <f>_xlfn.IFNA(VLOOKUP("failed",Sheet1!F3666:L3666,7,0),"")</f>
        <v/>
      </c>
    </row>
    <row r="3667" spans="1:2" x14ac:dyDescent="0.25">
      <c r="A3667">
        <f>_xlfn.IFNA(VLOOKUP("successful",Sheet1!F3667:L3667,7,0),"")</f>
        <v>14</v>
      </c>
      <c r="B3667" t="str">
        <f>_xlfn.IFNA(VLOOKUP("failed",Sheet1!F3667:L3667,7,0),"")</f>
        <v/>
      </c>
    </row>
    <row r="3668" spans="1:2" x14ac:dyDescent="0.25">
      <c r="A3668">
        <f>_xlfn.IFNA(VLOOKUP("successful",Sheet1!F3668:L3668,7,0),"")</f>
        <v>38</v>
      </c>
      <c r="B3668" t="str">
        <f>_xlfn.IFNA(VLOOKUP("failed",Sheet1!F3668:L3668,7,0),"")</f>
        <v/>
      </c>
    </row>
    <row r="3669" spans="1:2" x14ac:dyDescent="0.25">
      <c r="A3669">
        <f>_xlfn.IFNA(VLOOKUP("successful",Sheet1!F3669:L3669,7,0),"")</f>
        <v>58</v>
      </c>
      <c r="B3669" t="str">
        <f>_xlfn.IFNA(VLOOKUP("failed",Sheet1!F3669:L3669,7,0),"")</f>
        <v/>
      </c>
    </row>
    <row r="3670" spans="1:2" x14ac:dyDescent="0.25">
      <c r="A3670">
        <f>_xlfn.IFNA(VLOOKUP("successful",Sheet1!F3670:L3670,7,0),"")</f>
        <v>28</v>
      </c>
      <c r="B3670" t="str">
        <f>_xlfn.IFNA(VLOOKUP("failed",Sheet1!F3670:L3670,7,0),"")</f>
        <v/>
      </c>
    </row>
    <row r="3671" spans="1:2" x14ac:dyDescent="0.25">
      <c r="A3671">
        <f>_xlfn.IFNA(VLOOKUP("successful",Sheet1!F3671:L3671,7,0),"")</f>
        <v>17</v>
      </c>
      <c r="B3671" t="str">
        <f>_xlfn.IFNA(VLOOKUP("failed",Sheet1!F3671:L3671,7,0),"")</f>
        <v/>
      </c>
    </row>
    <row r="3672" spans="1:2" x14ac:dyDescent="0.25">
      <c r="A3672">
        <f>_xlfn.IFNA(VLOOKUP("successful",Sheet1!F3672:L3672,7,0),"")</f>
        <v>12</v>
      </c>
      <c r="B3672" t="str">
        <f>_xlfn.IFNA(VLOOKUP("failed",Sheet1!F3672:L3672,7,0),"")</f>
        <v/>
      </c>
    </row>
    <row r="3673" spans="1:2" x14ac:dyDescent="0.25">
      <c r="A3673">
        <f>_xlfn.IFNA(VLOOKUP("successful",Sheet1!F3673:L3673,7,0),"")</f>
        <v>40</v>
      </c>
      <c r="B3673" t="str">
        <f>_xlfn.IFNA(VLOOKUP("failed",Sheet1!F3673:L3673,7,0),"")</f>
        <v/>
      </c>
    </row>
    <row r="3674" spans="1:2" x14ac:dyDescent="0.25">
      <c r="A3674">
        <f>_xlfn.IFNA(VLOOKUP("successful",Sheet1!F3674:L3674,7,0),"")</f>
        <v>57</v>
      </c>
      <c r="B3674" t="str">
        <f>_xlfn.IFNA(VLOOKUP("failed",Sheet1!F3674:L3674,7,0),"")</f>
        <v/>
      </c>
    </row>
    <row r="3675" spans="1:2" x14ac:dyDescent="0.25">
      <c r="A3675">
        <f>_xlfn.IFNA(VLOOKUP("successful",Sheet1!F3675:L3675,7,0),"")</f>
        <v>114</v>
      </c>
      <c r="B3675" t="str">
        <f>_xlfn.IFNA(VLOOKUP("failed",Sheet1!F3675:L3675,7,0),"")</f>
        <v/>
      </c>
    </row>
    <row r="3676" spans="1:2" x14ac:dyDescent="0.25">
      <c r="A3676">
        <f>_xlfn.IFNA(VLOOKUP("successful",Sheet1!F3676:L3676,7,0),"")</f>
        <v>31</v>
      </c>
      <c r="B3676" t="str">
        <f>_xlfn.IFNA(VLOOKUP("failed",Sheet1!F3676:L3676,7,0),"")</f>
        <v/>
      </c>
    </row>
    <row r="3677" spans="1:2" x14ac:dyDescent="0.25">
      <c r="A3677">
        <f>_xlfn.IFNA(VLOOKUP("successful",Sheet1!F3677:L3677,7,0),"")</f>
        <v>3</v>
      </c>
      <c r="B3677" t="str">
        <f>_xlfn.IFNA(VLOOKUP("failed",Sheet1!F3677:L3677,7,0),"")</f>
        <v/>
      </c>
    </row>
    <row r="3678" spans="1:2" x14ac:dyDescent="0.25">
      <c r="A3678">
        <f>_xlfn.IFNA(VLOOKUP("successful",Sheet1!F3678:L3678,7,0),"")</f>
        <v>16</v>
      </c>
      <c r="B3678" t="str">
        <f>_xlfn.IFNA(VLOOKUP("failed",Sheet1!F3678:L3678,7,0),"")</f>
        <v/>
      </c>
    </row>
    <row r="3679" spans="1:2" x14ac:dyDescent="0.25">
      <c r="A3679">
        <f>_xlfn.IFNA(VLOOKUP("successful",Sheet1!F3679:L3679,7,0),"")</f>
        <v>199</v>
      </c>
      <c r="B3679" t="str">
        <f>_xlfn.IFNA(VLOOKUP("failed",Sheet1!F3679:L3679,7,0),"")</f>
        <v/>
      </c>
    </row>
    <row r="3680" spans="1:2" x14ac:dyDescent="0.25">
      <c r="A3680">
        <f>_xlfn.IFNA(VLOOKUP("successful",Sheet1!F3680:L3680,7,0),"")</f>
        <v>31</v>
      </c>
      <c r="B3680" t="str">
        <f>_xlfn.IFNA(VLOOKUP("failed",Sheet1!F3680:L3680,7,0),"")</f>
        <v/>
      </c>
    </row>
    <row r="3681" spans="1:2" x14ac:dyDescent="0.25">
      <c r="A3681">
        <f>_xlfn.IFNA(VLOOKUP("successful",Sheet1!F3681:L3681,7,0),"")</f>
        <v>30</v>
      </c>
      <c r="B3681" t="str">
        <f>_xlfn.IFNA(VLOOKUP("failed",Sheet1!F3681:L3681,7,0),"")</f>
        <v/>
      </c>
    </row>
    <row r="3682" spans="1:2" x14ac:dyDescent="0.25">
      <c r="A3682">
        <f>_xlfn.IFNA(VLOOKUP("successful",Sheet1!F3682:L3682,7,0),"")</f>
        <v>34</v>
      </c>
      <c r="B3682" t="str">
        <f>_xlfn.IFNA(VLOOKUP("failed",Sheet1!F3682:L3682,7,0),"")</f>
        <v/>
      </c>
    </row>
    <row r="3683" spans="1:2" x14ac:dyDescent="0.25">
      <c r="A3683">
        <f>_xlfn.IFNA(VLOOKUP("successful",Sheet1!F3683:L3683,7,0),"")</f>
        <v>18</v>
      </c>
      <c r="B3683" t="str">
        <f>_xlfn.IFNA(VLOOKUP("failed",Sheet1!F3683:L3683,7,0),"")</f>
        <v/>
      </c>
    </row>
    <row r="3684" spans="1:2" x14ac:dyDescent="0.25">
      <c r="A3684">
        <f>_xlfn.IFNA(VLOOKUP("successful",Sheet1!F3684:L3684,7,0),"")</f>
        <v>67</v>
      </c>
      <c r="B3684" t="str">
        <f>_xlfn.IFNA(VLOOKUP("failed",Sheet1!F3684:L3684,7,0),"")</f>
        <v/>
      </c>
    </row>
    <row r="3685" spans="1:2" x14ac:dyDescent="0.25">
      <c r="A3685">
        <f>_xlfn.IFNA(VLOOKUP("successful",Sheet1!F3685:L3685,7,0),"")</f>
        <v>66</v>
      </c>
      <c r="B3685" t="str">
        <f>_xlfn.IFNA(VLOOKUP("failed",Sheet1!F3685:L3685,7,0),"")</f>
        <v/>
      </c>
    </row>
    <row r="3686" spans="1:2" x14ac:dyDescent="0.25">
      <c r="A3686">
        <f>_xlfn.IFNA(VLOOKUP("successful",Sheet1!F3686:L3686,7,0),"")</f>
        <v>23</v>
      </c>
      <c r="B3686" t="str">
        <f>_xlfn.IFNA(VLOOKUP("failed",Sheet1!F3686:L3686,7,0),"")</f>
        <v/>
      </c>
    </row>
    <row r="3687" spans="1:2" x14ac:dyDescent="0.25">
      <c r="A3687">
        <f>_xlfn.IFNA(VLOOKUP("successful",Sheet1!F3687:L3687,7,0),"")</f>
        <v>126</v>
      </c>
      <c r="B3687" t="str">
        <f>_xlfn.IFNA(VLOOKUP("failed",Sheet1!F3687:L3687,7,0),"")</f>
        <v/>
      </c>
    </row>
    <row r="3688" spans="1:2" x14ac:dyDescent="0.25">
      <c r="A3688">
        <f>_xlfn.IFNA(VLOOKUP("successful",Sheet1!F3688:L3688,7,0),"")</f>
        <v>6</v>
      </c>
      <c r="B3688" t="str">
        <f>_xlfn.IFNA(VLOOKUP("failed",Sheet1!F3688:L3688,7,0),"")</f>
        <v/>
      </c>
    </row>
    <row r="3689" spans="1:2" x14ac:dyDescent="0.25">
      <c r="A3689">
        <f>_xlfn.IFNA(VLOOKUP("successful",Sheet1!F3689:L3689,7,0),"")</f>
        <v>25</v>
      </c>
      <c r="B3689" t="str">
        <f>_xlfn.IFNA(VLOOKUP("failed",Sheet1!F3689:L3689,7,0),"")</f>
        <v/>
      </c>
    </row>
    <row r="3690" spans="1:2" x14ac:dyDescent="0.25">
      <c r="A3690">
        <f>_xlfn.IFNA(VLOOKUP("successful",Sheet1!F3690:L3690,7,0),"")</f>
        <v>39</v>
      </c>
      <c r="B3690" t="str">
        <f>_xlfn.IFNA(VLOOKUP("failed",Sheet1!F3690:L3690,7,0),"")</f>
        <v/>
      </c>
    </row>
    <row r="3691" spans="1:2" x14ac:dyDescent="0.25">
      <c r="A3691">
        <f>_xlfn.IFNA(VLOOKUP("successful",Sheet1!F3691:L3691,7,0),"")</f>
        <v>62</v>
      </c>
      <c r="B3691" t="str">
        <f>_xlfn.IFNA(VLOOKUP("failed",Sheet1!F3691:L3691,7,0),"")</f>
        <v/>
      </c>
    </row>
    <row r="3692" spans="1:2" x14ac:dyDescent="0.25">
      <c r="A3692">
        <f>_xlfn.IFNA(VLOOKUP("successful",Sheet1!F3692:L3692,7,0),"")</f>
        <v>31</v>
      </c>
      <c r="B3692" t="str">
        <f>_xlfn.IFNA(VLOOKUP("failed",Sheet1!F3692:L3692,7,0),"")</f>
        <v/>
      </c>
    </row>
    <row r="3693" spans="1:2" x14ac:dyDescent="0.25">
      <c r="A3693">
        <f>_xlfn.IFNA(VLOOKUP("successful",Sheet1!F3693:L3693,7,0),"")</f>
        <v>274</v>
      </c>
      <c r="B3693" t="str">
        <f>_xlfn.IFNA(VLOOKUP("failed",Sheet1!F3693:L3693,7,0),"")</f>
        <v/>
      </c>
    </row>
    <row r="3694" spans="1:2" x14ac:dyDescent="0.25">
      <c r="A3694">
        <f>_xlfn.IFNA(VLOOKUP("successful",Sheet1!F3694:L3694,7,0),"")</f>
        <v>17</v>
      </c>
      <c r="B3694" t="str">
        <f>_xlfn.IFNA(VLOOKUP("failed",Sheet1!F3694:L3694,7,0),"")</f>
        <v/>
      </c>
    </row>
    <row r="3695" spans="1:2" x14ac:dyDescent="0.25">
      <c r="A3695">
        <f>_xlfn.IFNA(VLOOKUP("successful",Sheet1!F3695:L3695,7,0),"")</f>
        <v>14</v>
      </c>
      <c r="B3695" t="str">
        <f>_xlfn.IFNA(VLOOKUP("failed",Sheet1!F3695:L3695,7,0),"")</f>
        <v/>
      </c>
    </row>
    <row r="3696" spans="1:2" x14ac:dyDescent="0.25">
      <c r="A3696">
        <f>_xlfn.IFNA(VLOOKUP("successful",Sheet1!F3696:L3696,7,0),"")</f>
        <v>60</v>
      </c>
      <c r="B3696" t="str">
        <f>_xlfn.IFNA(VLOOKUP("failed",Sheet1!F3696:L3696,7,0),"")</f>
        <v/>
      </c>
    </row>
    <row r="3697" spans="1:2" x14ac:dyDescent="0.25">
      <c r="A3697">
        <f>_xlfn.IFNA(VLOOKUP("successful",Sheet1!F3697:L3697,7,0),"")</f>
        <v>33</v>
      </c>
      <c r="B3697" t="str">
        <f>_xlfn.IFNA(VLOOKUP("failed",Sheet1!F3697:L3697,7,0),"")</f>
        <v/>
      </c>
    </row>
    <row r="3698" spans="1:2" x14ac:dyDescent="0.25">
      <c r="A3698">
        <f>_xlfn.IFNA(VLOOKUP("successful",Sheet1!F3698:L3698,7,0),"")</f>
        <v>78</v>
      </c>
      <c r="B3698" t="str">
        <f>_xlfn.IFNA(VLOOKUP("failed",Sheet1!F3698:L3698,7,0),"")</f>
        <v/>
      </c>
    </row>
    <row r="3699" spans="1:2" x14ac:dyDescent="0.25">
      <c r="A3699">
        <f>_xlfn.IFNA(VLOOKUP("successful",Sheet1!F3699:L3699,7,0),"")</f>
        <v>30</v>
      </c>
      <c r="B3699" t="str">
        <f>_xlfn.IFNA(VLOOKUP("failed",Sheet1!F3699:L3699,7,0),"")</f>
        <v/>
      </c>
    </row>
    <row r="3700" spans="1:2" x14ac:dyDescent="0.25">
      <c r="A3700">
        <f>_xlfn.IFNA(VLOOKUP("successful",Sheet1!F3700:L3700,7,0),"")</f>
        <v>136</v>
      </c>
      <c r="B3700" t="str">
        <f>_xlfn.IFNA(VLOOKUP("failed",Sheet1!F3700:L3700,7,0),"")</f>
        <v/>
      </c>
    </row>
    <row r="3701" spans="1:2" x14ac:dyDescent="0.25">
      <c r="A3701">
        <f>_xlfn.IFNA(VLOOKUP("successful",Sheet1!F3701:L3701,7,0),"")</f>
        <v>40</v>
      </c>
      <c r="B3701" t="str">
        <f>_xlfn.IFNA(VLOOKUP("failed",Sheet1!F3701:L3701,7,0),"")</f>
        <v/>
      </c>
    </row>
    <row r="3702" spans="1:2" x14ac:dyDescent="0.25">
      <c r="A3702">
        <f>_xlfn.IFNA(VLOOKUP("successful",Sheet1!F3702:L3702,7,0),"")</f>
        <v>18</v>
      </c>
      <c r="B3702" t="str">
        <f>_xlfn.IFNA(VLOOKUP("failed",Sheet1!F3702:L3702,7,0),"")</f>
        <v/>
      </c>
    </row>
    <row r="3703" spans="1:2" x14ac:dyDescent="0.25">
      <c r="A3703">
        <f>_xlfn.IFNA(VLOOKUP("successful",Sheet1!F3703:L3703,7,0),"")</f>
        <v>39</v>
      </c>
      <c r="B3703" t="str">
        <f>_xlfn.IFNA(VLOOKUP("failed",Sheet1!F3703:L3703,7,0),"")</f>
        <v/>
      </c>
    </row>
    <row r="3704" spans="1:2" x14ac:dyDescent="0.25">
      <c r="A3704">
        <f>_xlfn.IFNA(VLOOKUP("successful",Sheet1!F3704:L3704,7,0),"")</f>
        <v>21</v>
      </c>
      <c r="B3704" t="str">
        <f>_xlfn.IFNA(VLOOKUP("failed",Sheet1!F3704:L3704,7,0),"")</f>
        <v/>
      </c>
    </row>
    <row r="3705" spans="1:2" x14ac:dyDescent="0.25">
      <c r="A3705">
        <f>_xlfn.IFNA(VLOOKUP("successful",Sheet1!F3705:L3705,7,0),"")</f>
        <v>30</v>
      </c>
      <c r="B3705" t="str">
        <f>_xlfn.IFNA(VLOOKUP("failed",Sheet1!F3705:L3705,7,0),"")</f>
        <v/>
      </c>
    </row>
    <row r="3706" spans="1:2" x14ac:dyDescent="0.25">
      <c r="A3706">
        <f>_xlfn.IFNA(VLOOKUP("successful",Sheet1!F3706:L3706,7,0),"")</f>
        <v>27</v>
      </c>
      <c r="B3706" t="str">
        <f>_xlfn.IFNA(VLOOKUP("failed",Sheet1!F3706:L3706,7,0),"")</f>
        <v/>
      </c>
    </row>
    <row r="3707" spans="1:2" x14ac:dyDescent="0.25">
      <c r="A3707">
        <f>_xlfn.IFNA(VLOOKUP("successful",Sheet1!F3707:L3707,7,0),"")</f>
        <v>35</v>
      </c>
      <c r="B3707" t="str">
        <f>_xlfn.IFNA(VLOOKUP("failed",Sheet1!F3707:L3707,7,0),"")</f>
        <v/>
      </c>
    </row>
    <row r="3708" spans="1:2" x14ac:dyDescent="0.25">
      <c r="A3708">
        <f>_xlfn.IFNA(VLOOKUP("successful",Sheet1!F3708:L3708,7,0),"")</f>
        <v>13</v>
      </c>
      <c r="B3708" t="str">
        <f>_xlfn.IFNA(VLOOKUP("failed",Sheet1!F3708:L3708,7,0),"")</f>
        <v/>
      </c>
    </row>
    <row r="3709" spans="1:2" x14ac:dyDescent="0.25">
      <c r="A3709">
        <f>_xlfn.IFNA(VLOOKUP("successful",Sheet1!F3709:L3709,7,0),"")</f>
        <v>23</v>
      </c>
      <c r="B3709" t="str">
        <f>_xlfn.IFNA(VLOOKUP("failed",Sheet1!F3709:L3709,7,0),"")</f>
        <v/>
      </c>
    </row>
    <row r="3710" spans="1:2" x14ac:dyDescent="0.25">
      <c r="A3710">
        <f>_xlfn.IFNA(VLOOKUP("successful",Sheet1!F3710:L3710,7,0),"")</f>
        <v>39</v>
      </c>
      <c r="B3710" t="str">
        <f>_xlfn.IFNA(VLOOKUP("failed",Sheet1!F3710:L3710,7,0),"")</f>
        <v/>
      </c>
    </row>
    <row r="3711" spans="1:2" x14ac:dyDescent="0.25">
      <c r="A3711">
        <f>_xlfn.IFNA(VLOOKUP("successful",Sheet1!F3711:L3711,7,0),"")</f>
        <v>35</v>
      </c>
      <c r="B3711" t="str">
        <f>_xlfn.IFNA(VLOOKUP("failed",Sheet1!F3711:L3711,7,0),"")</f>
        <v/>
      </c>
    </row>
    <row r="3712" spans="1:2" x14ac:dyDescent="0.25">
      <c r="A3712">
        <f>_xlfn.IFNA(VLOOKUP("successful",Sheet1!F3712:L3712,7,0),"")</f>
        <v>27</v>
      </c>
      <c r="B3712" t="str">
        <f>_xlfn.IFNA(VLOOKUP("failed",Sheet1!F3712:L3712,7,0),"")</f>
        <v/>
      </c>
    </row>
    <row r="3713" spans="1:2" x14ac:dyDescent="0.25">
      <c r="A3713">
        <f>_xlfn.IFNA(VLOOKUP("successful",Sheet1!F3713:L3713,7,0),"")</f>
        <v>21</v>
      </c>
      <c r="B3713" t="str">
        <f>_xlfn.IFNA(VLOOKUP("failed",Sheet1!F3713:L3713,7,0),"")</f>
        <v/>
      </c>
    </row>
    <row r="3714" spans="1:2" x14ac:dyDescent="0.25">
      <c r="A3714">
        <f>_xlfn.IFNA(VLOOKUP("successful",Sheet1!F3714:L3714,7,0),"")</f>
        <v>104</v>
      </c>
      <c r="B3714" t="str">
        <f>_xlfn.IFNA(VLOOKUP("failed",Sheet1!F3714:L3714,7,0),"")</f>
        <v/>
      </c>
    </row>
    <row r="3715" spans="1:2" x14ac:dyDescent="0.25">
      <c r="A3715">
        <f>_xlfn.IFNA(VLOOKUP("successful",Sheet1!F3715:L3715,7,0),"")</f>
        <v>19</v>
      </c>
      <c r="B3715" t="str">
        <f>_xlfn.IFNA(VLOOKUP("failed",Sheet1!F3715:L3715,7,0),"")</f>
        <v/>
      </c>
    </row>
    <row r="3716" spans="1:2" x14ac:dyDescent="0.25">
      <c r="A3716">
        <f>_xlfn.IFNA(VLOOKUP("successful",Sheet1!F3716:L3716,7,0),"")</f>
        <v>97</v>
      </c>
      <c r="B3716" t="str">
        <f>_xlfn.IFNA(VLOOKUP("failed",Sheet1!F3716:L3716,7,0),"")</f>
        <v/>
      </c>
    </row>
    <row r="3717" spans="1:2" x14ac:dyDescent="0.25">
      <c r="A3717">
        <f>_xlfn.IFNA(VLOOKUP("successful",Sheet1!F3717:L3717,7,0),"")</f>
        <v>27</v>
      </c>
      <c r="B3717" t="str">
        <f>_xlfn.IFNA(VLOOKUP("failed",Sheet1!F3717:L3717,7,0),"")</f>
        <v/>
      </c>
    </row>
    <row r="3718" spans="1:2" x14ac:dyDescent="0.25">
      <c r="A3718">
        <f>_xlfn.IFNA(VLOOKUP("successful",Sheet1!F3718:L3718,7,0),"")</f>
        <v>24</v>
      </c>
      <c r="B3718" t="str">
        <f>_xlfn.IFNA(VLOOKUP("failed",Sheet1!F3718:L3718,7,0),"")</f>
        <v/>
      </c>
    </row>
    <row r="3719" spans="1:2" x14ac:dyDescent="0.25">
      <c r="A3719">
        <f>_xlfn.IFNA(VLOOKUP("successful",Sheet1!F3719:L3719,7,0),"")</f>
        <v>13</v>
      </c>
      <c r="B3719" t="str">
        <f>_xlfn.IFNA(VLOOKUP("failed",Sheet1!F3719:L3719,7,0),"")</f>
        <v/>
      </c>
    </row>
    <row r="3720" spans="1:2" x14ac:dyDescent="0.25">
      <c r="A3720">
        <f>_xlfn.IFNA(VLOOKUP("successful",Sheet1!F3720:L3720,7,0),"")</f>
        <v>46</v>
      </c>
      <c r="B3720" t="str">
        <f>_xlfn.IFNA(VLOOKUP("failed",Sheet1!F3720:L3720,7,0),"")</f>
        <v/>
      </c>
    </row>
    <row r="3721" spans="1:2" x14ac:dyDescent="0.25">
      <c r="A3721">
        <f>_xlfn.IFNA(VLOOKUP("successful",Sheet1!F3721:L3721,7,0),"")</f>
        <v>4</v>
      </c>
      <c r="B3721" t="str">
        <f>_xlfn.IFNA(VLOOKUP("failed",Sheet1!F3721:L3721,7,0),"")</f>
        <v/>
      </c>
    </row>
    <row r="3722" spans="1:2" x14ac:dyDescent="0.25">
      <c r="A3722">
        <f>_xlfn.IFNA(VLOOKUP("successful",Sheet1!F3722:L3722,7,0),"")</f>
        <v>40</v>
      </c>
      <c r="B3722" t="str">
        <f>_xlfn.IFNA(VLOOKUP("failed",Sheet1!F3722:L3722,7,0),"")</f>
        <v/>
      </c>
    </row>
    <row r="3723" spans="1:2" x14ac:dyDescent="0.25">
      <c r="A3723">
        <f>_xlfn.IFNA(VLOOKUP("successful",Sheet1!F3723:L3723,7,0),"")</f>
        <v>44</v>
      </c>
      <c r="B3723" t="str">
        <f>_xlfn.IFNA(VLOOKUP("failed",Sheet1!F3723:L3723,7,0),"")</f>
        <v/>
      </c>
    </row>
    <row r="3724" spans="1:2" x14ac:dyDescent="0.25">
      <c r="A3724">
        <f>_xlfn.IFNA(VLOOKUP("successful",Sheet1!F3724:L3724,7,0),"")</f>
        <v>35</v>
      </c>
      <c r="B3724" t="str">
        <f>_xlfn.IFNA(VLOOKUP("failed",Sheet1!F3724:L3724,7,0),"")</f>
        <v/>
      </c>
    </row>
    <row r="3725" spans="1:2" x14ac:dyDescent="0.25">
      <c r="A3725">
        <f>_xlfn.IFNA(VLOOKUP("successful",Sheet1!F3725:L3725,7,0),"")</f>
        <v>63</v>
      </c>
      <c r="B3725" t="str">
        <f>_xlfn.IFNA(VLOOKUP("failed",Sheet1!F3725:L3725,7,0),"")</f>
        <v/>
      </c>
    </row>
    <row r="3726" spans="1:2" x14ac:dyDescent="0.25">
      <c r="A3726">
        <f>_xlfn.IFNA(VLOOKUP("successful",Sheet1!F3726:L3726,7,0),"")</f>
        <v>89</v>
      </c>
      <c r="B3726" t="str">
        <f>_xlfn.IFNA(VLOOKUP("failed",Sheet1!F3726:L3726,7,0),"")</f>
        <v/>
      </c>
    </row>
    <row r="3727" spans="1:2" x14ac:dyDescent="0.25">
      <c r="A3727">
        <f>_xlfn.IFNA(VLOOKUP("successful",Sheet1!F3727:L3727,7,0),"")</f>
        <v>15</v>
      </c>
      <c r="B3727" t="str">
        <f>_xlfn.IFNA(VLOOKUP("failed",Sheet1!F3727:L3727,7,0),"")</f>
        <v/>
      </c>
    </row>
    <row r="3728" spans="1:2" x14ac:dyDescent="0.25">
      <c r="A3728">
        <f>_xlfn.IFNA(VLOOKUP("successful",Sheet1!F3728:L3728,7,0),"")</f>
        <v>46</v>
      </c>
      <c r="B3728" t="str">
        <f>_xlfn.IFNA(VLOOKUP("failed",Sheet1!F3728:L3728,7,0),"")</f>
        <v/>
      </c>
    </row>
    <row r="3729" spans="1:2" x14ac:dyDescent="0.25">
      <c r="A3729">
        <f>_xlfn.IFNA(VLOOKUP("successful",Sheet1!F3729:L3729,7,0),"")</f>
        <v>33</v>
      </c>
      <c r="B3729" t="str">
        <f>_xlfn.IFNA(VLOOKUP("failed",Sheet1!F3729:L3729,7,0),"")</f>
        <v/>
      </c>
    </row>
    <row r="3730" spans="1:2" x14ac:dyDescent="0.25">
      <c r="A3730" t="str">
        <f>_xlfn.IFNA(VLOOKUP("successful",Sheet1!F3730:L3730,7,0),"")</f>
        <v/>
      </c>
      <c r="B3730">
        <f>_xlfn.IFNA(VLOOKUP("failed",Sheet1!F3730:L3730,7,0),"")</f>
        <v>31</v>
      </c>
    </row>
    <row r="3731" spans="1:2" x14ac:dyDescent="0.25">
      <c r="A3731" t="str">
        <f>_xlfn.IFNA(VLOOKUP("successful",Sheet1!F3731:L3731,7,0),"")</f>
        <v/>
      </c>
      <c r="B3731">
        <f>_xlfn.IFNA(VLOOKUP("failed",Sheet1!F3731:L3731,7,0),"")</f>
        <v>5</v>
      </c>
    </row>
    <row r="3732" spans="1:2" x14ac:dyDescent="0.25">
      <c r="A3732" t="str">
        <f>_xlfn.IFNA(VLOOKUP("successful",Sheet1!F3732:L3732,7,0),"")</f>
        <v/>
      </c>
      <c r="B3732">
        <f>_xlfn.IFNA(VLOOKUP("failed",Sheet1!F3732:L3732,7,0),"")</f>
        <v>1</v>
      </c>
    </row>
    <row r="3733" spans="1:2" x14ac:dyDescent="0.25">
      <c r="A3733" t="str">
        <f>_xlfn.IFNA(VLOOKUP("successful",Sheet1!F3733:L3733,7,0),"")</f>
        <v/>
      </c>
      <c r="B3733">
        <f>_xlfn.IFNA(VLOOKUP("failed",Sheet1!F3733:L3733,7,0),"")</f>
        <v>12</v>
      </c>
    </row>
    <row r="3734" spans="1:2" x14ac:dyDescent="0.25">
      <c r="A3734" t="str">
        <f>_xlfn.IFNA(VLOOKUP("successful",Sheet1!F3734:L3734,7,0),"")</f>
        <v/>
      </c>
      <c r="B3734">
        <f>_xlfn.IFNA(VLOOKUP("failed",Sheet1!F3734:L3734,7,0),"")</f>
        <v>4</v>
      </c>
    </row>
    <row r="3735" spans="1:2" x14ac:dyDescent="0.25">
      <c r="A3735" t="str">
        <f>_xlfn.IFNA(VLOOKUP("successful",Sheet1!F3735:L3735,7,0),"")</f>
        <v/>
      </c>
      <c r="B3735">
        <f>_xlfn.IFNA(VLOOKUP("failed",Sheet1!F3735:L3735,7,0),"")</f>
        <v>0</v>
      </c>
    </row>
    <row r="3736" spans="1:2" x14ac:dyDescent="0.25">
      <c r="A3736" t="str">
        <f>_xlfn.IFNA(VLOOKUP("successful",Sheet1!F3736:L3736,7,0),"")</f>
        <v/>
      </c>
      <c r="B3736">
        <f>_xlfn.IFNA(VLOOKUP("failed",Sheet1!F3736:L3736,7,0),"")</f>
        <v>7</v>
      </c>
    </row>
    <row r="3737" spans="1:2" x14ac:dyDescent="0.25">
      <c r="A3737" t="str">
        <f>_xlfn.IFNA(VLOOKUP("successful",Sheet1!F3737:L3737,7,0),"")</f>
        <v/>
      </c>
      <c r="B3737">
        <f>_xlfn.IFNA(VLOOKUP("failed",Sheet1!F3737:L3737,7,0),"")</f>
        <v>2</v>
      </c>
    </row>
    <row r="3738" spans="1:2" x14ac:dyDescent="0.25">
      <c r="A3738" t="str">
        <f>_xlfn.IFNA(VLOOKUP("successful",Sheet1!F3738:L3738,7,0),"")</f>
        <v/>
      </c>
      <c r="B3738">
        <f>_xlfn.IFNA(VLOOKUP("failed",Sheet1!F3738:L3738,7,0),"")</f>
        <v>1</v>
      </c>
    </row>
    <row r="3739" spans="1:2" x14ac:dyDescent="0.25">
      <c r="A3739" t="str">
        <f>_xlfn.IFNA(VLOOKUP("successful",Sheet1!F3739:L3739,7,0),"")</f>
        <v/>
      </c>
      <c r="B3739">
        <f>_xlfn.IFNA(VLOOKUP("failed",Sheet1!F3739:L3739,7,0),"")</f>
        <v>4</v>
      </c>
    </row>
    <row r="3740" spans="1:2" x14ac:dyDescent="0.25">
      <c r="A3740" t="str">
        <f>_xlfn.IFNA(VLOOKUP("successful",Sheet1!F3740:L3740,7,0),"")</f>
        <v/>
      </c>
      <c r="B3740">
        <f>_xlfn.IFNA(VLOOKUP("failed",Sheet1!F3740:L3740,7,0),"")</f>
        <v>6</v>
      </c>
    </row>
    <row r="3741" spans="1:2" x14ac:dyDescent="0.25">
      <c r="A3741" t="str">
        <f>_xlfn.IFNA(VLOOKUP("successful",Sheet1!F3741:L3741,7,0),"")</f>
        <v/>
      </c>
      <c r="B3741">
        <f>_xlfn.IFNA(VLOOKUP("failed",Sheet1!F3741:L3741,7,0),"")</f>
        <v>8</v>
      </c>
    </row>
    <row r="3742" spans="1:2" x14ac:dyDescent="0.25">
      <c r="A3742" t="str">
        <f>_xlfn.IFNA(VLOOKUP("successful",Sheet1!F3742:L3742,7,0),"")</f>
        <v/>
      </c>
      <c r="B3742">
        <f>_xlfn.IFNA(VLOOKUP("failed",Sheet1!F3742:L3742,7,0),"")</f>
        <v>14</v>
      </c>
    </row>
    <row r="3743" spans="1:2" x14ac:dyDescent="0.25">
      <c r="A3743" t="str">
        <f>_xlfn.IFNA(VLOOKUP("successful",Sheet1!F3743:L3743,7,0),"")</f>
        <v/>
      </c>
      <c r="B3743">
        <f>_xlfn.IFNA(VLOOKUP("failed",Sheet1!F3743:L3743,7,0),"")</f>
        <v>0</v>
      </c>
    </row>
    <row r="3744" spans="1:2" x14ac:dyDescent="0.25">
      <c r="A3744" t="str">
        <f>_xlfn.IFNA(VLOOKUP("successful",Sheet1!F3744:L3744,7,0),"")</f>
        <v/>
      </c>
      <c r="B3744">
        <f>_xlfn.IFNA(VLOOKUP("failed",Sheet1!F3744:L3744,7,0),"")</f>
        <v>4</v>
      </c>
    </row>
    <row r="3745" spans="1:2" x14ac:dyDescent="0.25">
      <c r="A3745" t="str">
        <f>_xlfn.IFNA(VLOOKUP("successful",Sheet1!F3745:L3745,7,0),"")</f>
        <v/>
      </c>
      <c r="B3745">
        <f>_xlfn.IFNA(VLOOKUP("failed",Sheet1!F3745:L3745,7,0),"")</f>
        <v>0</v>
      </c>
    </row>
    <row r="3746" spans="1:2" x14ac:dyDescent="0.25">
      <c r="A3746" t="str">
        <f>_xlfn.IFNA(VLOOKUP("successful",Sheet1!F3746:L3746,7,0),"")</f>
        <v/>
      </c>
      <c r="B3746">
        <f>_xlfn.IFNA(VLOOKUP("failed",Sheet1!F3746:L3746,7,0),"")</f>
        <v>0</v>
      </c>
    </row>
    <row r="3747" spans="1:2" x14ac:dyDescent="0.25">
      <c r="A3747" t="str">
        <f>_xlfn.IFNA(VLOOKUP("successful",Sheet1!F3747:L3747,7,0),"")</f>
        <v/>
      </c>
      <c r="B3747">
        <f>_xlfn.IFNA(VLOOKUP("failed",Sheet1!F3747:L3747,7,0),"")</f>
        <v>1</v>
      </c>
    </row>
    <row r="3748" spans="1:2" x14ac:dyDescent="0.25">
      <c r="A3748" t="str">
        <f>_xlfn.IFNA(VLOOKUP("successful",Sheet1!F3748:L3748,7,0),"")</f>
        <v/>
      </c>
      <c r="B3748">
        <f>_xlfn.IFNA(VLOOKUP("failed",Sheet1!F3748:L3748,7,0),"")</f>
        <v>1</v>
      </c>
    </row>
    <row r="3749" spans="1:2" x14ac:dyDescent="0.25">
      <c r="A3749" t="str">
        <f>_xlfn.IFNA(VLOOKUP("successful",Sheet1!F3749:L3749,7,0),"")</f>
        <v/>
      </c>
      <c r="B3749">
        <f>_xlfn.IFNA(VLOOKUP("failed",Sheet1!F3749:L3749,7,0),"")</f>
        <v>1</v>
      </c>
    </row>
    <row r="3750" spans="1:2" x14ac:dyDescent="0.25">
      <c r="A3750">
        <f>_xlfn.IFNA(VLOOKUP("successful",Sheet1!F3750:L3750,7,0),"")</f>
        <v>52</v>
      </c>
      <c r="B3750" t="str">
        <f>_xlfn.IFNA(VLOOKUP("failed",Sheet1!F3750:L3750,7,0),"")</f>
        <v/>
      </c>
    </row>
    <row r="3751" spans="1:2" x14ac:dyDescent="0.25">
      <c r="A3751">
        <f>_xlfn.IFNA(VLOOKUP("successful",Sheet1!F3751:L3751,7,0),"")</f>
        <v>7</v>
      </c>
      <c r="B3751" t="str">
        <f>_xlfn.IFNA(VLOOKUP("failed",Sheet1!F3751:L3751,7,0),"")</f>
        <v/>
      </c>
    </row>
    <row r="3752" spans="1:2" x14ac:dyDescent="0.25">
      <c r="A3752">
        <f>_xlfn.IFNA(VLOOKUP("successful",Sheet1!F3752:L3752,7,0),"")</f>
        <v>28</v>
      </c>
      <c r="B3752" t="str">
        <f>_xlfn.IFNA(VLOOKUP("failed",Sheet1!F3752:L3752,7,0),"")</f>
        <v/>
      </c>
    </row>
    <row r="3753" spans="1:2" x14ac:dyDescent="0.25">
      <c r="A3753">
        <f>_xlfn.IFNA(VLOOKUP("successful",Sheet1!F3753:L3753,7,0),"")</f>
        <v>11</v>
      </c>
      <c r="B3753" t="str">
        <f>_xlfn.IFNA(VLOOKUP("failed",Sheet1!F3753:L3753,7,0),"")</f>
        <v/>
      </c>
    </row>
    <row r="3754" spans="1:2" x14ac:dyDescent="0.25">
      <c r="A3754">
        <f>_xlfn.IFNA(VLOOKUP("successful",Sheet1!F3754:L3754,7,0),"")</f>
        <v>15</v>
      </c>
      <c r="B3754" t="str">
        <f>_xlfn.IFNA(VLOOKUP("failed",Sheet1!F3754:L3754,7,0),"")</f>
        <v/>
      </c>
    </row>
    <row r="3755" spans="1:2" x14ac:dyDescent="0.25">
      <c r="A3755">
        <f>_xlfn.IFNA(VLOOKUP("successful",Sheet1!F3755:L3755,7,0),"")</f>
        <v>30</v>
      </c>
      <c r="B3755" t="str">
        <f>_xlfn.IFNA(VLOOKUP("failed",Sheet1!F3755:L3755,7,0),"")</f>
        <v/>
      </c>
    </row>
    <row r="3756" spans="1:2" x14ac:dyDescent="0.25">
      <c r="A3756">
        <f>_xlfn.IFNA(VLOOKUP("successful",Sheet1!F3756:L3756,7,0),"")</f>
        <v>27</v>
      </c>
      <c r="B3756" t="str">
        <f>_xlfn.IFNA(VLOOKUP("failed",Sheet1!F3756:L3756,7,0),"")</f>
        <v/>
      </c>
    </row>
    <row r="3757" spans="1:2" x14ac:dyDescent="0.25">
      <c r="A3757">
        <f>_xlfn.IFNA(VLOOKUP("successful",Sheet1!F3757:L3757,7,0),"")</f>
        <v>28</v>
      </c>
      <c r="B3757" t="str">
        <f>_xlfn.IFNA(VLOOKUP("failed",Sheet1!F3757:L3757,7,0),"")</f>
        <v/>
      </c>
    </row>
    <row r="3758" spans="1:2" x14ac:dyDescent="0.25">
      <c r="A3758">
        <f>_xlfn.IFNA(VLOOKUP("successful",Sheet1!F3758:L3758,7,0),"")</f>
        <v>17</v>
      </c>
      <c r="B3758" t="str">
        <f>_xlfn.IFNA(VLOOKUP("failed",Sheet1!F3758:L3758,7,0),"")</f>
        <v/>
      </c>
    </row>
    <row r="3759" spans="1:2" x14ac:dyDescent="0.25">
      <c r="A3759">
        <f>_xlfn.IFNA(VLOOKUP("successful",Sheet1!F3759:L3759,7,0),"")</f>
        <v>50</v>
      </c>
      <c r="B3759" t="str">
        <f>_xlfn.IFNA(VLOOKUP("failed",Sheet1!F3759:L3759,7,0),"")</f>
        <v/>
      </c>
    </row>
    <row r="3760" spans="1:2" x14ac:dyDescent="0.25">
      <c r="A3760">
        <f>_xlfn.IFNA(VLOOKUP("successful",Sheet1!F3760:L3760,7,0),"")</f>
        <v>26</v>
      </c>
      <c r="B3760" t="str">
        <f>_xlfn.IFNA(VLOOKUP("failed",Sheet1!F3760:L3760,7,0),"")</f>
        <v/>
      </c>
    </row>
    <row r="3761" spans="1:2" x14ac:dyDescent="0.25">
      <c r="A3761">
        <f>_xlfn.IFNA(VLOOKUP("successful",Sheet1!F3761:L3761,7,0),"")</f>
        <v>88</v>
      </c>
      <c r="B3761" t="str">
        <f>_xlfn.IFNA(VLOOKUP("failed",Sheet1!F3761:L3761,7,0),"")</f>
        <v/>
      </c>
    </row>
    <row r="3762" spans="1:2" x14ac:dyDescent="0.25">
      <c r="A3762">
        <f>_xlfn.IFNA(VLOOKUP("successful",Sheet1!F3762:L3762,7,0),"")</f>
        <v>91</v>
      </c>
      <c r="B3762" t="str">
        <f>_xlfn.IFNA(VLOOKUP("failed",Sheet1!F3762:L3762,7,0),"")</f>
        <v/>
      </c>
    </row>
    <row r="3763" spans="1:2" x14ac:dyDescent="0.25">
      <c r="A3763">
        <f>_xlfn.IFNA(VLOOKUP("successful",Sheet1!F3763:L3763,7,0),"")</f>
        <v>3</v>
      </c>
      <c r="B3763" t="str">
        <f>_xlfn.IFNA(VLOOKUP("failed",Sheet1!F3763:L3763,7,0),"")</f>
        <v/>
      </c>
    </row>
    <row r="3764" spans="1:2" x14ac:dyDescent="0.25">
      <c r="A3764">
        <f>_xlfn.IFNA(VLOOKUP("successful",Sheet1!F3764:L3764,7,0),"")</f>
        <v>28</v>
      </c>
      <c r="B3764" t="str">
        <f>_xlfn.IFNA(VLOOKUP("failed",Sheet1!F3764:L3764,7,0),"")</f>
        <v/>
      </c>
    </row>
    <row r="3765" spans="1:2" x14ac:dyDescent="0.25">
      <c r="A3765">
        <f>_xlfn.IFNA(VLOOKUP("successful",Sheet1!F3765:L3765,7,0),"")</f>
        <v>77</v>
      </c>
      <c r="B3765" t="str">
        <f>_xlfn.IFNA(VLOOKUP("failed",Sheet1!F3765:L3765,7,0),"")</f>
        <v/>
      </c>
    </row>
    <row r="3766" spans="1:2" x14ac:dyDescent="0.25">
      <c r="A3766">
        <f>_xlfn.IFNA(VLOOKUP("successful",Sheet1!F3766:L3766,7,0),"")</f>
        <v>27</v>
      </c>
      <c r="B3766" t="str">
        <f>_xlfn.IFNA(VLOOKUP("failed",Sheet1!F3766:L3766,7,0),"")</f>
        <v/>
      </c>
    </row>
    <row r="3767" spans="1:2" x14ac:dyDescent="0.25">
      <c r="A3767">
        <f>_xlfn.IFNA(VLOOKUP("successful",Sheet1!F3767:L3767,7,0),"")</f>
        <v>107</v>
      </c>
      <c r="B3767" t="str">
        <f>_xlfn.IFNA(VLOOKUP("failed",Sheet1!F3767:L3767,7,0),"")</f>
        <v/>
      </c>
    </row>
    <row r="3768" spans="1:2" x14ac:dyDescent="0.25">
      <c r="A3768">
        <f>_xlfn.IFNA(VLOOKUP("successful",Sheet1!F3768:L3768,7,0),"")</f>
        <v>96</v>
      </c>
      <c r="B3768" t="str">
        <f>_xlfn.IFNA(VLOOKUP("failed",Sheet1!F3768:L3768,7,0),"")</f>
        <v/>
      </c>
    </row>
    <row r="3769" spans="1:2" x14ac:dyDescent="0.25">
      <c r="A3769">
        <f>_xlfn.IFNA(VLOOKUP("successful",Sheet1!F3769:L3769,7,0),"")</f>
        <v>56</v>
      </c>
      <c r="B3769" t="str">
        <f>_xlfn.IFNA(VLOOKUP("failed",Sheet1!F3769:L3769,7,0),"")</f>
        <v/>
      </c>
    </row>
    <row r="3770" spans="1:2" x14ac:dyDescent="0.25">
      <c r="A3770">
        <f>_xlfn.IFNA(VLOOKUP("successful",Sheet1!F3770:L3770,7,0),"")</f>
        <v>58</v>
      </c>
      <c r="B3770" t="str">
        <f>_xlfn.IFNA(VLOOKUP("failed",Sheet1!F3770:L3770,7,0),"")</f>
        <v/>
      </c>
    </row>
    <row r="3771" spans="1:2" x14ac:dyDescent="0.25">
      <c r="A3771">
        <f>_xlfn.IFNA(VLOOKUP("successful",Sheet1!F3771:L3771,7,0),"")</f>
        <v>15</v>
      </c>
      <c r="B3771" t="str">
        <f>_xlfn.IFNA(VLOOKUP("failed",Sheet1!F3771:L3771,7,0),"")</f>
        <v/>
      </c>
    </row>
    <row r="3772" spans="1:2" x14ac:dyDescent="0.25">
      <c r="A3772">
        <f>_xlfn.IFNA(VLOOKUP("successful",Sheet1!F3772:L3772,7,0),"")</f>
        <v>20</v>
      </c>
      <c r="B3772" t="str">
        <f>_xlfn.IFNA(VLOOKUP("failed",Sheet1!F3772:L3772,7,0),"")</f>
        <v/>
      </c>
    </row>
    <row r="3773" spans="1:2" x14ac:dyDescent="0.25">
      <c r="A3773">
        <f>_xlfn.IFNA(VLOOKUP("successful",Sheet1!F3773:L3773,7,0),"")</f>
        <v>38</v>
      </c>
      <c r="B3773" t="str">
        <f>_xlfn.IFNA(VLOOKUP("failed",Sheet1!F3773:L3773,7,0),"")</f>
        <v/>
      </c>
    </row>
    <row r="3774" spans="1:2" x14ac:dyDescent="0.25">
      <c r="A3774">
        <f>_xlfn.IFNA(VLOOKUP("successful",Sheet1!F3774:L3774,7,0),"")</f>
        <v>33</v>
      </c>
      <c r="B3774" t="str">
        <f>_xlfn.IFNA(VLOOKUP("failed",Sheet1!F3774:L3774,7,0),"")</f>
        <v/>
      </c>
    </row>
    <row r="3775" spans="1:2" x14ac:dyDescent="0.25">
      <c r="A3775">
        <f>_xlfn.IFNA(VLOOKUP("successful",Sheet1!F3775:L3775,7,0),"")</f>
        <v>57</v>
      </c>
      <c r="B3775" t="str">
        <f>_xlfn.IFNA(VLOOKUP("failed",Sheet1!F3775:L3775,7,0),"")</f>
        <v/>
      </c>
    </row>
    <row r="3776" spans="1:2" x14ac:dyDescent="0.25">
      <c r="A3776">
        <f>_xlfn.IFNA(VLOOKUP("successful",Sheet1!F3776:L3776,7,0),"")</f>
        <v>25</v>
      </c>
      <c r="B3776" t="str">
        <f>_xlfn.IFNA(VLOOKUP("failed",Sheet1!F3776:L3776,7,0),"")</f>
        <v/>
      </c>
    </row>
    <row r="3777" spans="1:2" x14ac:dyDescent="0.25">
      <c r="A3777">
        <f>_xlfn.IFNA(VLOOKUP("successful",Sheet1!F3777:L3777,7,0),"")</f>
        <v>14</v>
      </c>
      <c r="B3777" t="str">
        <f>_xlfn.IFNA(VLOOKUP("failed",Sheet1!F3777:L3777,7,0),"")</f>
        <v/>
      </c>
    </row>
    <row r="3778" spans="1:2" x14ac:dyDescent="0.25">
      <c r="A3778">
        <f>_xlfn.IFNA(VLOOKUP("successful",Sheet1!F3778:L3778,7,0),"")</f>
        <v>94</v>
      </c>
      <c r="B3778" t="str">
        <f>_xlfn.IFNA(VLOOKUP("failed",Sheet1!F3778:L3778,7,0),"")</f>
        <v/>
      </c>
    </row>
    <row r="3779" spans="1:2" x14ac:dyDescent="0.25">
      <c r="A3779">
        <f>_xlfn.IFNA(VLOOKUP("successful",Sheet1!F3779:L3779,7,0),"")</f>
        <v>59</v>
      </c>
      <c r="B3779" t="str">
        <f>_xlfn.IFNA(VLOOKUP("failed",Sheet1!F3779:L3779,7,0),"")</f>
        <v/>
      </c>
    </row>
    <row r="3780" spans="1:2" x14ac:dyDescent="0.25">
      <c r="A3780">
        <f>_xlfn.IFNA(VLOOKUP("successful",Sheet1!F3780:L3780,7,0),"")</f>
        <v>36</v>
      </c>
      <c r="B3780" t="str">
        <f>_xlfn.IFNA(VLOOKUP("failed",Sheet1!F3780:L3780,7,0),"")</f>
        <v/>
      </c>
    </row>
    <row r="3781" spans="1:2" x14ac:dyDescent="0.25">
      <c r="A3781">
        <f>_xlfn.IFNA(VLOOKUP("successful",Sheet1!F3781:L3781,7,0),"")</f>
        <v>115</v>
      </c>
      <c r="B3781" t="str">
        <f>_xlfn.IFNA(VLOOKUP("failed",Sheet1!F3781:L3781,7,0),"")</f>
        <v/>
      </c>
    </row>
    <row r="3782" spans="1:2" x14ac:dyDescent="0.25">
      <c r="A3782">
        <f>_xlfn.IFNA(VLOOKUP("successful",Sheet1!F3782:L3782,7,0),"")</f>
        <v>30</v>
      </c>
      <c r="B3782" t="str">
        <f>_xlfn.IFNA(VLOOKUP("failed",Sheet1!F3782:L3782,7,0),"")</f>
        <v/>
      </c>
    </row>
    <row r="3783" spans="1:2" x14ac:dyDescent="0.25">
      <c r="A3783">
        <f>_xlfn.IFNA(VLOOKUP("successful",Sheet1!F3783:L3783,7,0),"")</f>
        <v>52</v>
      </c>
      <c r="B3783" t="str">
        <f>_xlfn.IFNA(VLOOKUP("failed",Sheet1!F3783:L3783,7,0),"")</f>
        <v/>
      </c>
    </row>
    <row r="3784" spans="1:2" x14ac:dyDescent="0.25">
      <c r="A3784">
        <f>_xlfn.IFNA(VLOOKUP("successful",Sheet1!F3784:L3784,7,0),"")</f>
        <v>27</v>
      </c>
      <c r="B3784" t="str">
        <f>_xlfn.IFNA(VLOOKUP("failed",Sheet1!F3784:L3784,7,0),"")</f>
        <v/>
      </c>
    </row>
    <row r="3785" spans="1:2" x14ac:dyDescent="0.25">
      <c r="A3785">
        <f>_xlfn.IFNA(VLOOKUP("successful",Sheet1!F3785:L3785,7,0),"")</f>
        <v>24</v>
      </c>
      <c r="B3785" t="str">
        <f>_xlfn.IFNA(VLOOKUP("failed",Sheet1!F3785:L3785,7,0),"")</f>
        <v/>
      </c>
    </row>
    <row r="3786" spans="1:2" x14ac:dyDescent="0.25">
      <c r="A3786">
        <f>_xlfn.IFNA(VLOOKUP("successful",Sheet1!F3786:L3786,7,0),"")</f>
        <v>10</v>
      </c>
      <c r="B3786" t="str">
        <f>_xlfn.IFNA(VLOOKUP("failed",Sheet1!F3786:L3786,7,0),"")</f>
        <v/>
      </c>
    </row>
    <row r="3787" spans="1:2" x14ac:dyDescent="0.25">
      <c r="A3787">
        <f>_xlfn.IFNA(VLOOKUP("successful",Sheet1!F3787:L3787,7,0),"")</f>
        <v>30</v>
      </c>
      <c r="B3787" t="str">
        <f>_xlfn.IFNA(VLOOKUP("failed",Sheet1!F3787:L3787,7,0),"")</f>
        <v/>
      </c>
    </row>
    <row r="3788" spans="1:2" x14ac:dyDescent="0.25">
      <c r="A3788">
        <f>_xlfn.IFNA(VLOOKUP("successful",Sheet1!F3788:L3788,7,0),"")</f>
        <v>71</v>
      </c>
      <c r="B3788" t="str">
        <f>_xlfn.IFNA(VLOOKUP("failed",Sheet1!F3788:L3788,7,0),"")</f>
        <v/>
      </c>
    </row>
    <row r="3789" spans="1:2" x14ac:dyDescent="0.25">
      <c r="A3789">
        <f>_xlfn.IFNA(VLOOKUP("successful",Sheet1!F3789:L3789,7,0),"")</f>
        <v>10</v>
      </c>
      <c r="B3789" t="str">
        <f>_xlfn.IFNA(VLOOKUP("failed",Sheet1!F3789:L3789,7,0),"")</f>
        <v/>
      </c>
    </row>
    <row r="3790" spans="1:2" x14ac:dyDescent="0.25">
      <c r="A3790" t="str">
        <f>_xlfn.IFNA(VLOOKUP("successful",Sheet1!F3790:L3790,7,0),"")</f>
        <v/>
      </c>
      <c r="B3790">
        <f>_xlfn.IFNA(VLOOKUP("failed",Sheet1!F3790:L3790,7,0),"")</f>
        <v>1</v>
      </c>
    </row>
    <row r="3791" spans="1:2" x14ac:dyDescent="0.25">
      <c r="A3791" t="str">
        <f>_xlfn.IFNA(VLOOKUP("successful",Sheet1!F3791:L3791,7,0),"")</f>
        <v/>
      </c>
      <c r="B3791">
        <f>_xlfn.IFNA(VLOOKUP("failed",Sheet1!F3791:L3791,7,0),"")</f>
        <v>4</v>
      </c>
    </row>
    <row r="3792" spans="1:2" x14ac:dyDescent="0.25">
      <c r="A3792" t="str">
        <f>_xlfn.IFNA(VLOOKUP("successful",Sheet1!F3792:L3792,7,0),"")</f>
        <v/>
      </c>
      <c r="B3792">
        <f>_xlfn.IFNA(VLOOKUP("failed",Sheet1!F3792:L3792,7,0),"")</f>
        <v>0</v>
      </c>
    </row>
    <row r="3793" spans="1:2" x14ac:dyDescent="0.25">
      <c r="A3793" t="str">
        <f>_xlfn.IFNA(VLOOKUP("successful",Sheet1!F3793:L3793,7,0),"")</f>
        <v/>
      </c>
      <c r="B3793">
        <f>_xlfn.IFNA(VLOOKUP("failed",Sheet1!F3793:L3793,7,0),"")</f>
        <v>0</v>
      </c>
    </row>
    <row r="3794" spans="1:2" x14ac:dyDescent="0.25">
      <c r="A3794" t="str">
        <f>_xlfn.IFNA(VLOOKUP("successful",Sheet1!F3794:L3794,7,0),"")</f>
        <v/>
      </c>
      <c r="B3794">
        <f>_xlfn.IFNA(VLOOKUP("failed",Sheet1!F3794:L3794,7,0),"")</f>
        <v>2</v>
      </c>
    </row>
    <row r="3795" spans="1:2" x14ac:dyDescent="0.25">
      <c r="A3795" t="str">
        <f>_xlfn.IFNA(VLOOKUP("successful",Sheet1!F3795:L3795,7,0),"")</f>
        <v/>
      </c>
      <c r="B3795">
        <f>_xlfn.IFNA(VLOOKUP("failed",Sheet1!F3795:L3795,7,0),"")</f>
        <v>24</v>
      </c>
    </row>
    <row r="3796" spans="1:2" x14ac:dyDescent="0.25">
      <c r="A3796" t="str">
        <f>_xlfn.IFNA(VLOOKUP("successful",Sheet1!F3796:L3796,7,0),"")</f>
        <v/>
      </c>
      <c r="B3796">
        <f>_xlfn.IFNA(VLOOKUP("failed",Sheet1!F3796:L3796,7,0),"")</f>
        <v>1</v>
      </c>
    </row>
    <row r="3797" spans="1:2" x14ac:dyDescent="0.25">
      <c r="A3797" t="str">
        <f>_xlfn.IFNA(VLOOKUP("successful",Sheet1!F3797:L3797,7,0),"")</f>
        <v/>
      </c>
      <c r="B3797">
        <f>_xlfn.IFNA(VLOOKUP("failed",Sheet1!F3797:L3797,7,0),"")</f>
        <v>2</v>
      </c>
    </row>
    <row r="3798" spans="1:2" x14ac:dyDescent="0.25">
      <c r="A3798" t="str">
        <f>_xlfn.IFNA(VLOOKUP("successful",Sheet1!F3798:L3798,7,0),"")</f>
        <v/>
      </c>
      <c r="B3798">
        <f>_xlfn.IFNA(VLOOKUP("failed",Sheet1!F3798:L3798,7,0),"")</f>
        <v>1</v>
      </c>
    </row>
    <row r="3799" spans="1:2" x14ac:dyDescent="0.25">
      <c r="A3799" t="str">
        <f>_xlfn.IFNA(VLOOKUP("successful",Sheet1!F3799:L3799,7,0),"")</f>
        <v/>
      </c>
      <c r="B3799">
        <f>_xlfn.IFNA(VLOOKUP("failed",Sheet1!F3799:L3799,7,0),"")</f>
        <v>37</v>
      </c>
    </row>
    <row r="3800" spans="1:2" x14ac:dyDescent="0.25">
      <c r="A3800" t="str">
        <f>_xlfn.IFNA(VLOOKUP("successful",Sheet1!F3800:L3800,7,0),"")</f>
        <v/>
      </c>
      <c r="B3800">
        <f>_xlfn.IFNA(VLOOKUP("failed",Sheet1!F3800:L3800,7,0),"")</f>
        <v>5</v>
      </c>
    </row>
    <row r="3801" spans="1:2" x14ac:dyDescent="0.25">
      <c r="A3801" t="str">
        <f>_xlfn.IFNA(VLOOKUP("successful",Sheet1!F3801:L3801,7,0),"")</f>
        <v/>
      </c>
      <c r="B3801">
        <f>_xlfn.IFNA(VLOOKUP("failed",Sheet1!F3801:L3801,7,0),"")</f>
        <v>4</v>
      </c>
    </row>
    <row r="3802" spans="1:2" x14ac:dyDescent="0.25">
      <c r="A3802" t="str">
        <f>_xlfn.IFNA(VLOOKUP("successful",Sheet1!F3802:L3802,7,0),"")</f>
        <v/>
      </c>
      <c r="B3802">
        <f>_xlfn.IFNA(VLOOKUP("failed",Sheet1!F3802:L3802,7,0),"")</f>
        <v>16</v>
      </c>
    </row>
    <row r="3803" spans="1:2" x14ac:dyDescent="0.25">
      <c r="A3803" t="str">
        <f>_xlfn.IFNA(VLOOKUP("successful",Sheet1!F3803:L3803,7,0),"")</f>
        <v/>
      </c>
      <c r="B3803">
        <f>_xlfn.IFNA(VLOOKUP("failed",Sheet1!F3803:L3803,7,0),"")</f>
        <v>9</v>
      </c>
    </row>
    <row r="3804" spans="1:2" x14ac:dyDescent="0.25">
      <c r="A3804" t="str">
        <f>_xlfn.IFNA(VLOOKUP("successful",Sheet1!F3804:L3804,7,0),"")</f>
        <v/>
      </c>
      <c r="B3804">
        <f>_xlfn.IFNA(VLOOKUP("failed",Sheet1!F3804:L3804,7,0),"")</f>
        <v>0</v>
      </c>
    </row>
    <row r="3805" spans="1:2" x14ac:dyDescent="0.25">
      <c r="A3805" t="str">
        <f>_xlfn.IFNA(VLOOKUP("successful",Sheet1!F3805:L3805,7,0),"")</f>
        <v/>
      </c>
      <c r="B3805">
        <f>_xlfn.IFNA(VLOOKUP("failed",Sheet1!F3805:L3805,7,0),"")</f>
        <v>40</v>
      </c>
    </row>
    <row r="3806" spans="1:2" x14ac:dyDescent="0.25">
      <c r="A3806" t="str">
        <f>_xlfn.IFNA(VLOOKUP("successful",Sheet1!F3806:L3806,7,0),"")</f>
        <v/>
      </c>
      <c r="B3806">
        <f>_xlfn.IFNA(VLOOKUP("failed",Sheet1!F3806:L3806,7,0),"")</f>
        <v>0</v>
      </c>
    </row>
    <row r="3807" spans="1:2" x14ac:dyDescent="0.25">
      <c r="A3807" t="str">
        <f>_xlfn.IFNA(VLOOKUP("successful",Sheet1!F3807:L3807,7,0),"")</f>
        <v/>
      </c>
      <c r="B3807">
        <f>_xlfn.IFNA(VLOOKUP("failed",Sheet1!F3807:L3807,7,0),"")</f>
        <v>2</v>
      </c>
    </row>
    <row r="3808" spans="1:2" x14ac:dyDescent="0.25">
      <c r="A3808" t="str">
        <f>_xlfn.IFNA(VLOOKUP("successful",Sheet1!F3808:L3808,7,0),"")</f>
        <v/>
      </c>
      <c r="B3808">
        <f>_xlfn.IFNA(VLOOKUP("failed",Sheet1!F3808:L3808,7,0),"")</f>
        <v>1</v>
      </c>
    </row>
    <row r="3809" spans="1:2" x14ac:dyDescent="0.25">
      <c r="A3809" t="str">
        <f>_xlfn.IFNA(VLOOKUP("successful",Sheet1!F3809:L3809,7,0),"")</f>
        <v/>
      </c>
      <c r="B3809">
        <f>_xlfn.IFNA(VLOOKUP("failed",Sheet1!F3809:L3809,7,0),"")</f>
        <v>9</v>
      </c>
    </row>
    <row r="3810" spans="1:2" x14ac:dyDescent="0.25">
      <c r="A3810">
        <f>_xlfn.IFNA(VLOOKUP("successful",Sheet1!F3810:L3810,7,0),"")</f>
        <v>24</v>
      </c>
      <c r="B3810" t="str">
        <f>_xlfn.IFNA(VLOOKUP("failed",Sheet1!F3810:L3810,7,0),"")</f>
        <v/>
      </c>
    </row>
    <row r="3811" spans="1:2" x14ac:dyDescent="0.25">
      <c r="A3811">
        <f>_xlfn.IFNA(VLOOKUP("successful",Sheet1!F3811:L3811,7,0),"")</f>
        <v>38</v>
      </c>
      <c r="B3811" t="str">
        <f>_xlfn.IFNA(VLOOKUP("failed",Sheet1!F3811:L3811,7,0),"")</f>
        <v/>
      </c>
    </row>
    <row r="3812" spans="1:2" x14ac:dyDescent="0.25">
      <c r="A3812">
        <f>_xlfn.IFNA(VLOOKUP("successful",Sheet1!F3812:L3812,7,0),"")</f>
        <v>26</v>
      </c>
      <c r="B3812" t="str">
        <f>_xlfn.IFNA(VLOOKUP("failed",Sheet1!F3812:L3812,7,0),"")</f>
        <v/>
      </c>
    </row>
    <row r="3813" spans="1:2" x14ac:dyDescent="0.25">
      <c r="A3813">
        <f>_xlfn.IFNA(VLOOKUP("successful",Sheet1!F3813:L3813,7,0),"")</f>
        <v>19</v>
      </c>
      <c r="B3813" t="str">
        <f>_xlfn.IFNA(VLOOKUP("failed",Sheet1!F3813:L3813,7,0),"")</f>
        <v/>
      </c>
    </row>
    <row r="3814" spans="1:2" x14ac:dyDescent="0.25">
      <c r="A3814">
        <f>_xlfn.IFNA(VLOOKUP("successful",Sheet1!F3814:L3814,7,0),"")</f>
        <v>11</v>
      </c>
      <c r="B3814" t="str">
        <f>_xlfn.IFNA(VLOOKUP("failed",Sheet1!F3814:L3814,7,0),"")</f>
        <v/>
      </c>
    </row>
    <row r="3815" spans="1:2" x14ac:dyDescent="0.25">
      <c r="A3815">
        <f>_xlfn.IFNA(VLOOKUP("successful",Sheet1!F3815:L3815,7,0),"")</f>
        <v>27</v>
      </c>
      <c r="B3815" t="str">
        <f>_xlfn.IFNA(VLOOKUP("failed",Sheet1!F3815:L3815,7,0),"")</f>
        <v/>
      </c>
    </row>
    <row r="3816" spans="1:2" x14ac:dyDescent="0.25">
      <c r="A3816">
        <f>_xlfn.IFNA(VLOOKUP("successful",Sheet1!F3816:L3816,7,0),"")</f>
        <v>34</v>
      </c>
      <c r="B3816" t="str">
        <f>_xlfn.IFNA(VLOOKUP("failed",Sheet1!F3816:L3816,7,0),"")</f>
        <v/>
      </c>
    </row>
    <row r="3817" spans="1:2" x14ac:dyDescent="0.25">
      <c r="A3817">
        <f>_xlfn.IFNA(VLOOKUP("successful",Sheet1!F3817:L3817,7,0),"")</f>
        <v>20</v>
      </c>
      <c r="B3817" t="str">
        <f>_xlfn.IFNA(VLOOKUP("failed",Sheet1!F3817:L3817,7,0),"")</f>
        <v/>
      </c>
    </row>
    <row r="3818" spans="1:2" x14ac:dyDescent="0.25">
      <c r="A3818">
        <f>_xlfn.IFNA(VLOOKUP("successful",Sheet1!F3818:L3818,7,0),"")</f>
        <v>37</v>
      </c>
      <c r="B3818" t="str">
        <f>_xlfn.IFNA(VLOOKUP("failed",Sheet1!F3818:L3818,7,0),"")</f>
        <v/>
      </c>
    </row>
    <row r="3819" spans="1:2" x14ac:dyDescent="0.25">
      <c r="A3819">
        <f>_xlfn.IFNA(VLOOKUP("successful",Sheet1!F3819:L3819,7,0),"")</f>
        <v>20</v>
      </c>
      <c r="B3819" t="str">
        <f>_xlfn.IFNA(VLOOKUP("failed",Sheet1!F3819:L3819,7,0),"")</f>
        <v/>
      </c>
    </row>
    <row r="3820" spans="1:2" x14ac:dyDescent="0.25">
      <c r="A3820">
        <f>_xlfn.IFNA(VLOOKUP("successful",Sheet1!F3820:L3820,7,0),"")</f>
        <v>10</v>
      </c>
      <c r="B3820" t="str">
        <f>_xlfn.IFNA(VLOOKUP("failed",Sheet1!F3820:L3820,7,0),"")</f>
        <v/>
      </c>
    </row>
    <row r="3821" spans="1:2" x14ac:dyDescent="0.25">
      <c r="A3821">
        <f>_xlfn.IFNA(VLOOKUP("successful",Sheet1!F3821:L3821,7,0),"")</f>
        <v>26</v>
      </c>
      <c r="B3821" t="str">
        <f>_xlfn.IFNA(VLOOKUP("failed",Sheet1!F3821:L3821,7,0),"")</f>
        <v/>
      </c>
    </row>
    <row r="3822" spans="1:2" x14ac:dyDescent="0.25">
      <c r="A3822">
        <f>_xlfn.IFNA(VLOOKUP("successful",Sheet1!F3822:L3822,7,0),"")</f>
        <v>20</v>
      </c>
      <c r="B3822" t="str">
        <f>_xlfn.IFNA(VLOOKUP("failed",Sheet1!F3822:L3822,7,0),"")</f>
        <v/>
      </c>
    </row>
    <row r="3823" spans="1:2" x14ac:dyDescent="0.25">
      <c r="A3823">
        <f>_xlfn.IFNA(VLOOKUP("successful",Sheet1!F3823:L3823,7,0),"")</f>
        <v>46</v>
      </c>
      <c r="B3823" t="str">
        <f>_xlfn.IFNA(VLOOKUP("failed",Sheet1!F3823:L3823,7,0),"")</f>
        <v/>
      </c>
    </row>
    <row r="3824" spans="1:2" x14ac:dyDescent="0.25">
      <c r="A3824">
        <f>_xlfn.IFNA(VLOOKUP("successful",Sheet1!F3824:L3824,7,0),"")</f>
        <v>76</v>
      </c>
      <c r="B3824" t="str">
        <f>_xlfn.IFNA(VLOOKUP("failed",Sheet1!F3824:L3824,7,0),"")</f>
        <v/>
      </c>
    </row>
    <row r="3825" spans="1:2" x14ac:dyDescent="0.25">
      <c r="A3825">
        <f>_xlfn.IFNA(VLOOKUP("successful",Sheet1!F3825:L3825,7,0),"")</f>
        <v>41</v>
      </c>
      <c r="B3825" t="str">
        <f>_xlfn.IFNA(VLOOKUP("failed",Sheet1!F3825:L3825,7,0),"")</f>
        <v/>
      </c>
    </row>
    <row r="3826" spans="1:2" x14ac:dyDescent="0.25">
      <c r="A3826">
        <f>_xlfn.IFNA(VLOOKUP("successful",Sheet1!F3826:L3826,7,0),"")</f>
        <v>7</v>
      </c>
      <c r="B3826" t="str">
        <f>_xlfn.IFNA(VLOOKUP("failed",Sheet1!F3826:L3826,7,0),"")</f>
        <v/>
      </c>
    </row>
    <row r="3827" spans="1:2" x14ac:dyDescent="0.25">
      <c r="A3827">
        <f>_xlfn.IFNA(VLOOKUP("successful",Sheet1!F3827:L3827,7,0),"")</f>
        <v>49</v>
      </c>
      <c r="B3827" t="str">
        <f>_xlfn.IFNA(VLOOKUP("failed",Sheet1!F3827:L3827,7,0),"")</f>
        <v/>
      </c>
    </row>
    <row r="3828" spans="1:2" x14ac:dyDescent="0.25">
      <c r="A3828">
        <f>_xlfn.IFNA(VLOOKUP("successful",Sheet1!F3828:L3828,7,0),"")</f>
        <v>26</v>
      </c>
      <c r="B3828" t="str">
        <f>_xlfn.IFNA(VLOOKUP("failed",Sheet1!F3828:L3828,7,0),"")</f>
        <v/>
      </c>
    </row>
    <row r="3829" spans="1:2" x14ac:dyDescent="0.25">
      <c r="A3829">
        <f>_xlfn.IFNA(VLOOKUP("successful",Sheet1!F3829:L3829,7,0),"")</f>
        <v>65</v>
      </c>
      <c r="B3829" t="str">
        <f>_xlfn.IFNA(VLOOKUP("failed",Sheet1!F3829:L3829,7,0),"")</f>
        <v/>
      </c>
    </row>
    <row r="3830" spans="1:2" x14ac:dyDescent="0.25">
      <c r="A3830">
        <f>_xlfn.IFNA(VLOOKUP("successful",Sheet1!F3830:L3830,7,0),"")</f>
        <v>28</v>
      </c>
      <c r="B3830" t="str">
        <f>_xlfn.IFNA(VLOOKUP("failed",Sheet1!F3830:L3830,7,0),"")</f>
        <v/>
      </c>
    </row>
    <row r="3831" spans="1:2" x14ac:dyDescent="0.25">
      <c r="A3831">
        <f>_xlfn.IFNA(VLOOKUP("successful",Sheet1!F3831:L3831,7,0),"")</f>
        <v>8</v>
      </c>
      <c r="B3831" t="str">
        <f>_xlfn.IFNA(VLOOKUP("failed",Sheet1!F3831:L3831,7,0),"")</f>
        <v/>
      </c>
    </row>
    <row r="3832" spans="1:2" x14ac:dyDescent="0.25">
      <c r="A3832">
        <f>_xlfn.IFNA(VLOOKUP("successful",Sheet1!F3832:L3832,7,0),"")</f>
        <v>3</v>
      </c>
      <c r="B3832" t="str">
        <f>_xlfn.IFNA(VLOOKUP("failed",Sheet1!F3832:L3832,7,0),"")</f>
        <v/>
      </c>
    </row>
    <row r="3833" spans="1:2" x14ac:dyDescent="0.25">
      <c r="A3833">
        <f>_xlfn.IFNA(VLOOKUP("successful",Sheet1!F3833:L3833,7,0),"")</f>
        <v>9</v>
      </c>
      <c r="B3833" t="str">
        <f>_xlfn.IFNA(VLOOKUP("failed",Sheet1!F3833:L3833,7,0),"")</f>
        <v/>
      </c>
    </row>
    <row r="3834" spans="1:2" x14ac:dyDescent="0.25">
      <c r="A3834">
        <f>_xlfn.IFNA(VLOOKUP("successful",Sheet1!F3834:L3834,7,0),"")</f>
        <v>9</v>
      </c>
      <c r="B3834" t="str">
        <f>_xlfn.IFNA(VLOOKUP("failed",Sheet1!F3834:L3834,7,0),"")</f>
        <v/>
      </c>
    </row>
    <row r="3835" spans="1:2" x14ac:dyDescent="0.25">
      <c r="A3835">
        <f>_xlfn.IFNA(VLOOKUP("successful",Sheet1!F3835:L3835,7,0),"")</f>
        <v>20</v>
      </c>
      <c r="B3835" t="str">
        <f>_xlfn.IFNA(VLOOKUP("failed",Sheet1!F3835:L3835,7,0),"")</f>
        <v/>
      </c>
    </row>
    <row r="3836" spans="1:2" x14ac:dyDescent="0.25">
      <c r="A3836">
        <f>_xlfn.IFNA(VLOOKUP("successful",Sheet1!F3836:L3836,7,0),"")</f>
        <v>57</v>
      </c>
      <c r="B3836" t="str">
        <f>_xlfn.IFNA(VLOOKUP("failed",Sheet1!F3836:L3836,7,0),"")</f>
        <v/>
      </c>
    </row>
    <row r="3837" spans="1:2" x14ac:dyDescent="0.25">
      <c r="A3837">
        <f>_xlfn.IFNA(VLOOKUP("successful",Sheet1!F3837:L3837,7,0),"")</f>
        <v>8</v>
      </c>
      <c r="B3837" t="str">
        <f>_xlfn.IFNA(VLOOKUP("failed",Sheet1!F3837:L3837,7,0),"")</f>
        <v/>
      </c>
    </row>
    <row r="3838" spans="1:2" x14ac:dyDescent="0.25">
      <c r="A3838">
        <f>_xlfn.IFNA(VLOOKUP("successful",Sheet1!F3838:L3838,7,0),"")</f>
        <v>14</v>
      </c>
      <c r="B3838" t="str">
        <f>_xlfn.IFNA(VLOOKUP("failed",Sheet1!F3838:L3838,7,0),"")</f>
        <v/>
      </c>
    </row>
    <row r="3839" spans="1:2" x14ac:dyDescent="0.25">
      <c r="A3839">
        <f>_xlfn.IFNA(VLOOKUP("successful",Sheet1!F3839:L3839,7,0),"")</f>
        <v>17</v>
      </c>
      <c r="B3839" t="str">
        <f>_xlfn.IFNA(VLOOKUP("failed",Sheet1!F3839:L3839,7,0),"")</f>
        <v/>
      </c>
    </row>
    <row r="3840" spans="1:2" x14ac:dyDescent="0.25">
      <c r="A3840">
        <f>_xlfn.IFNA(VLOOKUP("successful",Sheet1!F3840:L3840,7,0),"")</f>
        <v>100</v>
      </c>
      <c r="B3840" t="str">
        <f>_xlfn.IFNA(VLOOKUP("failed",Sheet1!F3840:L3840,7,0),"")</f>
        <v/>
      </c>
    </row>
    <row r="3841" spans="1:2" x14ac:dyDescent="0.25">
      <c r="A3841">
        <f>_xlfn.IFNA(VLOOKUP("successful",Sheet1!F3841:L3841,7,0),"")</f>
        <v>32</v>
      </c>
      <c r="B3841" t="str">
        <f>_xlfn.IFNA(VLOOKUP("failed",Sheet1!F3841:L3841,7,0),"")</f>
        <v/>
      </c>
    </row>
    <row r="3842" spans="1:2" x14ac:dyDescent="0.25">
      <c r="A3842">
        <f>_xlfn.IFNA(VLOOKUP("successful",Sheet1!F3842:L3842,7,0),"")</f>
        <v>3</v>
      </c>
      <c r="B3842" t="str">
        <f>_xlfn.IFNA(VLOOKUP("failed",Sheet1!F3842:L3842,7,0),"")</f>
        <v/>
      </c>
    </row>
    <row r="3843" spans="1:2" x14ac:dyDescent="0.25">
      <c r="A3843" t="str">
        <f>_xlfn.IFNA(VLOOKUP("successful",Sheet1!F3843:L3843,7,0),"")</f>
        <v/>
      </c>
      <c r="B3843">
        <f>_xlfn.IFNA(VLOOKUP("failed",Sheet1!F3843:L3843,7,0),"")</f>
        <v>34</v>
      </c>
    </row>
    <row r="3844" spans="1:2" x14ac:dyDescent="0.25">
      <c r="A3844" t="str">
        <f>_xlfn.IFNA(VLOOKUP("successful",Sheet1!F3844:L3844,7,0),"")</f>
        <v/>
      </c>
      <c r="B3844">
        <f>_xlfn.IFNA(VLOOKUP("failed",Sheet1!F3844:L3844,7,0),"")</f>
        <v>23</v>
      </c>
    </row>
    <row r="3845" spans="1:2" x14ac:dyDescent="0.25">
      <c r="A3845" t="str">
        <f>_xlfn.IFNA(VLOOKUP("successful",Sheet1!F3845:L3845,7,0),"")</f>
        <v/>
      </c>
      <c r="B3845">
        <f>_xlfn.IFNA(VLOOKUP("failed",Sheet1!F3845:L3845,7,0),"")</f>
        <v>19</v>
      </c>
    </row>
    <row r="3846" spans="1:2" x14ac:dyDescent="0.25">
      <c r="A3846" t="str">
        <f>_xlfn.IFNA(VLOOKUP("successful",Sheet1!F3846:L3846,7,0),"")</f>
        <v/>
      </c>
      <c r="B3846">
        <f>_xlfn.IFNA(VLOOKUP("failed",Sheet1!F3846:L3846,7,0),"")</f>
        <v>50</v>
      </c>
    </row>
    <row r="3847" spans="1:2" x14ac:dyDescent="0.25">
      <c r="A3847" t="str">
        <f>_xlfn.IFNA(VLOOKUP("successful",Sheet1!F3847:L3847,7,0),"")</f>
        <v/>
      </c>
      <c r="B3847">
        <f>_xlfn.IFNA(VLOOKUP("failed",Sheet1!F3847:L3847,7,0),"")</f>
        <v>12</v>
      </c>
    </row>
    <row r="3848" spans="1:2" x14ac:dyDescent="0.25">
      <c r="A3848" t="str">
        <f>_xlfn.IFNA(VLOOKUP("successful",Sheet1!F3848:L3848,7,0),"")</f>
        <v/>
      </c>
      <c r="B3848">
        <f>_xlfn.IFNA(VLOOKUP("failed",Sheet1!F3848:L3848,7,0),"")</f>
        <v>8</v>
      </c>
    </row>
    <row r="3849" spans="1:2" x14ac:dyDescent="0.25">
      <c r="A3849" t="str">
        <f>_xlfn.IFNA(VLOOKUP("successful",Sheet1!F3849:L3849,7,0),"")</f>
        <v/>
      </c>
      <c r="B3849">
        <f>_xlfn.IFNA(VLOOKUP("failed",Sheet1!F3849:L3849,7,0),"")</f>
        <v>9</v>
      </c>
    </row>
    <row r="3850" spans="1:2" x14ac:dyDescent="0.25">
      <c r="A3850" t="str">
        <f>_xlfn.IFNA(VLOOKUP("successful",Sheet1!F3850:L3850,7,0),"")</f>
        <v/>
      </c>
      <c r="B3850">
        <f>_xlfn.IFNA(VLOOKUP("failed",Sheet1!F3850:L3850,7,0),"")</f>
        <v>43</v>
      </c>
    </row>
    <row r="3851" spans="1:2" x14ac:dyDescent="0.25">
      <c r="A3851" t="str">
        <f>_xlfn.IFNA(VLOOKUP("successful",Sheet1!F3851:L3851,7,0),"")</f>
        <v/>
      </c>
      <c r="B3851">
        <f>_xlfn.IFNA(VLOOKUP("failed",Sheet1!F3851:L3851,7,0),"")</f>
        <v>28</v>
      </c>
    </row>
    <row r="3852" spans="1:2" x14ac:dyDescent="0.25">
      <c r="A3852" t="str">
        <f>_xlfn.IFNA(VLOOKUP("successful",Sheet1!F3852:L3852,7,0),"")</f>
        <v/>
      </c>
      <c r="B3852">
        <f>_xlfn.IFNA(VLOOKUP("failed",Sheet1!F3852:L3852,7,0),"")</f>
        <v>4</v>
      </c>
    </row>
    <row r="3853" spans="1:2" x14ac:dyDescent="0.25">
      <c r="A3853" t="str">
        <f>_xlfn.IFNA(VLOOKUP("successful",Sheet1!F3853:L3853,7,0),"")</f>
        <v/>
      </c>
      <c r="B3853">
        <f>_xlfn.IFNA(VLOOKUP("failed",Sheet1!F3853:L3853,7,0),"")</f>
        <v>24</v>
      </c>
    </row>
    <row r="3854" spans="1:2" x14ac:dyDescent="0.25">
      <c r="A3854" t="str">
        <f>_xlfn.IFNA(VLOOKUP("successful",Sheet1!F3854:L3854,7,0),"")</f>
        <v/>
      </c>
      <c r="B3854">
        <f>_xlfn.IFNA(VLOOKUP("failed",Sheet1!F3854:L3854,7,0),"")</f>
        <v>2</v>
      </c>
    </row>
    <row r="3855" spans="1:2" x14ac:dyDescent="0.25">
      <c r="A3855" t="str">
        <f>_xlfn.IFNA(VLOOKUP("successful",Sheet1!F3855:L3855,7,0),"")</f>
        <v/>
      </c>
      <c r="B3855">
        <f>_xlfn.IFNA(VLOOKUP("failed",Sheet1!F3855:L3855,7,0),"")</f>
        <v>2</v>
      </c>
    </row>
    <row r="3856" spans="1:2" x14ac:dyDescent="0.25">
      <c r="A3856" t="str">
        <f>_xlfn.IFNA(VLOOKUP("successful",Sheet1!F3856:L3856,7,0),"")</f>
        <v/>
      </c>
      <c r="B3856">
        <f>_xlfn.IFNA(VLOOKUP("failed",Sheet1!F3856:L3856,7,0),"")</f>
        <v>20</v>
      </c>
    </row>
    <row r="3857" spans="1:2" x14ac:dyDescent="0.25">
      <c r="A3857" t="str">
        <f>_xlfn.IFNA(VLOOKUP("successful",Sheet1!F3857:L3857,7,0),"")</f>
        <v/>
      </c>
      <c r="B3857">
        <f>_xlfn.IFNA(VLOOKUP("failed",Sheet1!F3857:L3857,7,0),"")</f>
        <v>1</v>
      </c>
    </row>
    <row r="3858" spans="1:2" x14ac:dyDescent="0.25">
      <c r="A3858" t="str">
        <f>_xlfn.IFNA(VLOOKUP("successful",Sheet1!F3858:L3858,7,0),"")</f>
        <v/>
      </c>
      <c r="B3858">
        <f>_xlfn.IFNA(VLOOKUP("failed",Sheet1!F3858:L3858,7,0),"")</f>
        <v>1</v>
      </c>
    </row>
    <row r="3859" spans="1:2" x14ac:dyDescent="0.25">
      <c r="A3859" t="str">
        <f>_xlfn.IFNA(VLOOKUP("successful",Sheet1!F3859:L3859,7,0),"")</f>
        <v/>
      </c>
      <c r="B3859">
        <f>_xlfn.IFNA(VLOOKUP("failed",Sheet1!F3859:L3859,7,0),"")</f>
        <v>4</v>
      </c>
    </row>
    <row r="3860" spans="1:2" x14ac:dyDescent="0.25">
      <c r="A3860" t="str">
        <f>_xlfn.IFNA(VLOOKUP("successful",Sheet1!F3860:L3860,7,0),"")</f>
        <v/>
      </c>
      <c r="B3860">
        <f>_xlfn.IFNA(VLOOKUP("failed",Sheet1!F3860:L3860,7,0),"")</f>
        <v>1</v>
      </c>
    </row>
    <row r="3861" spans="1:2" x14ac:dyDescent="0.25">
      <c r="A3861" t="str">
        <f>_xlfn.IFNA(VLOOKUP("successful",Sheet1!F3861:L3861,7,0),"")</f>
        <v/>
      </c>
      <c r="B3861">
        <f>_xlfn.IFNA(VLOOKUP("failed",Sheet1!F3861:L3861,7,0),"")</f>
        <v>1</v>
      </c>
    </row>
    <row r="3862" spans="1:2" x14ac:dyDescent="0.25">
      <c r="A3862" t="str">
        <f>_xlfn.IFNA(VLOOKUP("successful",Sheet1!F3862:L3862,7,0),"")</f>
        <v/>
      </c>
      <c r="B3862">
        <f>_xlfn.IFNA(VLOOKUP("failed",Sheet1!F3862:L3862,7,0),"")</f>
        <v>13</v>
      </c>
    </row>
    <row r="3863" spans="1:2" x14ac:dyDescent="0.25">
      <c r="A3863" t="str">
        <f>_xlfn.IFNA(VLOOKUP("successful",Sheet1!F3863:L3863,7,0),"")</f>
        <v/>
      </c>
      <c r="B3863">
        <f>_xlfn.IFNA(VLOOKUP("failed",Sheet1!F3863:L3863,7,0),"")</f>
        <v>1</v>
      </c>
    </row>
    <row r="3864" spans="1:2" x14ac:dyDescent="0.25">
      <c r="A3864" t="str">
        <f>_xlfn.IFNA(VLOOKUP("successful",Sheet1!F3864:L3864,7,0),"")</f>
        <v/>
      </c>
      <c r="B3864">
        <f>_xlfn.IFNA(VLOOKUP("failed",Sheet1!F3864:L3864,7,0),"")</f>
        <v>1</v>
      </c>
    </row>
    <row r="3865" spans="1:2" x14ac:dyDescent="0.25">
      <c r="A3865" t="str">
        <f>_xlfn.IFNA(VLOOKUP("successful",Sheet1!F3865:L3865,7,0),"")</f>
        <v/>
      </c>
      <c r="B3865">
        <f>_xlfn.IFNA(VLOOKUP("failed",Sheet1!F3865:L3865,7,0),"")</f>
        <v>0</v>
      </c>
    </row>
    <row r="3866" spans="1:2" x14ac:dyDescent="0.25">
      <c r="A3866" t="str">
        <f>_xlfn.IFNA(VLOOKUP("successful",Sheet1!F3866:L3866,7,0),"")</f>
        <v/>
      </c>
      <c r="B3866">
        <f>_xlfn.IFNA(VLOOKUP("failed",Sheet1!F3866:L3866,7,0),"")</f>
        <v>3</v>
      </c>
    </row>
    <row r="3867" spans="1:2" x14ac:dyDescent="0.25">
      <c r="A3867" t="str">
        <f>_xlfn.IFNA(VLOOKUP("successful",Sheet1!F3867:L3867,7,0),"")</f>
        <v/>
      </c>
      <c r="B3867">
        <f>_xlfn.IFNA(VLOOKUP("failed",Sheet1!F3867:L3867,7,0),"")</f>
        <v>14</v>
      </c>
    </row>
    <row r="3868" spans="1:2" x14ac:dyDescent="0.25">
      <c r="A3868" t="str">
        <f>_xlfn.IFNA(VLOOKUP("successful",Sheet1!F3868:L3868,7,0),"")</f>
        <v/>
      </c>
      <c r="B3868">
        <f>_xlfn.IFNA(VLOOKUP("failed",Sheet1!F3868:L3868,7,0),"")</f>
        <v>2</v>
      </c>
    </row>
    <row r="3869" spans="1:2" x14ac:dyDescent="0.25">
      <c r="A3869" t="str">
        <f>_xlfn.IFNA(VLOOKUP("successful",Sheet1!F3869:L3869,7,0),"")</f>
        <v/>
      </c>
      <c r="B3869">
        <f>_xlfn.IFNA(VLOOKUP("failed",Sheet1!F3869:L3869,7,0),"")</f>
        <v>5</v>
      </c>
    </row>
    <row r="3870" spans="1:2" x14ac:dyDescent="0.25">
      <c r="A3870" t="str">
        <f>_xlfn.IFNA(VLOOKUP("successful",Sheet1!F3870:L3870,7,0),"")</f>
        <v/>
      </c>
      <c r="B3870" t="str">
        <f>_xlfn.IFNA(VLOOKUP("failed",Sheet1!F3870:L3870,7,0),"")</f>
        <v/>
      </c>
    </row>
    <row r="3871" spans="1:2" x14ac:dyDescent="0.25">
      <c r="A3871" t="str">
        <f>_xlfn.IFNA(VLOOKUP("successful",Sheet1!F3871:L3871,7,0),"")</f>
        <v/>
      </c>
      <c r="B3871" t="str">
        <f>_xlfn.IFNA(VLOOKUP("failed",Sheet1!F3871:L3871,7,0),"")</f>
        <v/>
      </c>
    </row>
    <row r="3872" spans="1:2" x14ac:dyDescent="0.25">
      <c r="A3872" t="str">
        <f>_xlfn.IFNA(VLOOKUP("successful",Sheet1!F3872:L3872,7,0),"")</f>
        <v/>
      </c>
      <c r="B3872" t="str">
        <f>_xlfn.IFNA(VLOOKUP("failed",Sheet1!F3872:L3872,7,0),"")</f>
        <v/>
      </c>
    </row>
    <row r="3873" spans="1:2" x14ac:dyDescent="0.25">
      <c r="A3873" t="str">
        <f>_xlfn.IFNA(VLOOKUP("successful",Sheet1!F3873:L3873,7,0),"")</f>
        <v/>
      </c>
      <c r="B3873" t="str">
        <f>_xlfn.IFNA(VLOOKUP("failed",Sheet1!F3873:L3873,7,0),"")</f>
        <v/>
      </c>
    </row>
    <row r="3874" spans="1:2" x14ac:dyDescent="0.25">
      <c r="A3874" t="str">
        <f>_xlfn.IFNA(VLOOKUP("successful",Sheet1!F3874:L3874,7,0),"")</f>
        <v/>
      </c>
      <c r="B3874" t="str">
        <f>_xlfn.IFNA(VLOOKUP("failed",Sheet1!F3874:L3874,7,0),"")</f>
        <v/>
      </c>
    </row>
    <row r="3875" spans="1:2" x14ac:dyDescent="0.25">
      <c r="A3875" t="str">
        <f>_xlfn.IFNA(VLOOKUP("successful",Sheet1!F3875:L3875,7,0),"")</f>
        <v/>
      </c>
      <c r="B3875" t="str">
        <f>_xlfn.IFNA(VLOOKUP("failed",Sheet1!F3875:L3875,7,0),"")</f>
        <v/>
      </c>
    </row>
    <row r="3876" spans="1:2" x14ac:dyDescent="0.25">
      <c r="A3876" t="str">
        <f>_xlfn.IFNA(VLOOKUP("successful",Sheet1!F3876:L3876,7,0),"")</f>
        <v/>
      </c>
      <c r="B3876" t="str">
        <f>_xlfn.IFNA(VLOOKUP("failed",Sheet1!F3876:L3876,7,0),"")</f>
        <v/>
      </c>
    </row>
    <row r="3877" spans="1:2" x14ac:dyDescent="0.25">
      <c r="A3877" t="str">
        <f>_xlfn.IFNA(VLOOKUP("successful",Sheet1!F3877:L3877,7,0),"")</f>
        <v/>
      </c>
      <c r="B3877" t="str">
        <f>_xlfn.IFNA(VLOOKUP("failed",Sheet1!F3877:L3877,7,0),"")</f>
        <v/>
      </c>
    </row>
    <row r="3878" spans="1:2" x14ac:dyDescent="0.25">
      <c r="A3878" t="str">
        <f>_xlfn.IFNA(VLOOKUP("successful",Sheet1!F3878:L3878,7,0),"")</f>
        <v/>
      </c>
      <c r="B3878" t="str">
        <f>_xlfn.IFNA(VLOOKUP("failed",Sheet1!F3878:L3878,7,0),"")</f>
        <v/>
      </c>
    </row>
    <row r="3879" spans="1:2" x14ac:dyDescent="0.25">
      <c r="A3879" t="str">
        <f>_xlfn.IFNA(VLOOKUP("successful",Sheet1!F3879:L3879,7,0),"")</f>
        <v/>
      </c>
      <c r="B3879" t="str">
        <f>_xlfn.IFNA(VLOOKUP("failed",Sheet1!F3879:L3879,7,0),"")</f>
        <v/>
      </c>
    </row>
    <row r="3880" spans="1:2" x14ac:dyDescent="0.25">
      <c r="A3880" t="str">
        <f>_xlfn.IFNA(VLOOKUP("successful",Sheet1!F3880:L3880,7,0),"")</f>
        <v/>
      </c>
      <c r="B3880" t="str">
        <f>_xlfn.IFNA(VLOOKUP("failed",Sheet1!F3880:L3880,7,0),"")</f>
        <v/>
      </c>
    </row>
    <row r="3881" spans="1:2" x14ac:dyDescent="0.25">
      <c r="A3881" t="str">
        <f>_xlfn.IFNA(VLOOKUP("successful",Sheet1!F3881:L3881,7,0),"")</f>
        <v/>
      </c>
      <c r="B3881" t="str">
        <f>_xlfn.IFNA(VLOOKUP("failed",Sheet1!F3881:L3881,7,0),"")</f>
        <v/>
      </c>
    </row>
    <row r="3882" spans="1:2" x14ac:dyDescent="0.25">
      <c r="A3882" t="str">
        <f>_xlfn.IFNA(VLOOKUP("successful",Sheet1!F3882:L3882,7,0),"")</f>
        <v/>
      </c>
      <c r="B3882" t="str">
        <f>_xlfn.IFNA(VLOOKUP("failed",Sheet1!F3882:L3882,7,0),"")</f>
        <v/>
      </c>
    </row>
    <row r="3883" spans="1:2" x14ac:dyDescent="0.25">
      <c r="A3883" t="str">
        <f>_xlfn.IFNA(VLOOKUP("successful",Sheet1!F3883:L3883,7,0),"")</f>
        <v/>
      </c>
      <c r="B3883" t="str">
        <f>_xlfn.IFNA(VLOOKUP("failed",Sheet1!F3883:L3883,7,0),"")</f>
        <v/>
      </c>
    </row>
    <row r="3884" spans="1:2" x14ac:dyDescent="0.25">
      <c r="A3884" t="str">
        <f>_xlfn.IFNA(VLOOKUP("successful",Sheet1!F3884:L3884,7,0),"")</f>
        <v/>
      </c>
      <c r="B3884" t="str">
        <f>_xlfn.IFNA(VLOOKUP("failed",Sheet1!F3884:L3884,7,0),"")</f>
        <v/>
      </c>
    </row>
    <row r="3885" spans="1:2" x14ac:dyDescent="0.25">
      <c r="A3885" t="str">
        <f>_xlfn.IFNA(VLOOKUP("successful",Sheet1!F3885:L3885,7,0),"")</f>
        <v/>
      </c>
      <c r="B3885" t="str">
        <f>_xlfn.IFNA(VLOOKUP("failed",Sheet1!F3885:L3885,7,0),"")</f>
        <v/>
      </c>
    </row>
    <row r="3886" spans="1:2" x14ac:dyDescent="0.25">
      <c r="A3886" t="str">
        <f>_xlfn.IFNA(VLOOKUP("successful",Sheet1!F3886:L3886,7,0),"")</f>
        <v/>
      </c>
      <c r="B3886" t="str">
        <f>_xlfn.IFNA(VLOOKUP("failed",Sheet1!F3886:L3886,7,0),"")</f>
        <v/>
      </c>
    </row>
    <row r="3887" spans="1:2" x14ac:dyDescent="0.25">
      <c r="A3887" t="str">
        <f>_xlfn.IFNA(VLOOKUP("successful",Sheet1!F3887:L3887,7,0),"")</f>
        <v/>
      </c>
      <c r="B3887" t="str">
        <f>_xlfn.IFNA(VLOOKUP("failed",Sheet1!F3887:L3887,7,0),"")</f>
        <v/>
      </c>
    </row>
    <row r="3888" spans="1:2" x14ac:dyDescent="0.25">
      <c r="A3888" t="str">
        <f>_xlfn.IFNA(VLOOKUP("successful",Sheet1!F3888:L3888,7,0),"")</f>
        <v/>
      </c>
      <c r="B3888" t="str">
        <f>_xlfn.IFNA(VLOOKUP("failed",Sheet1!F3888:L3888,7,0),"")</f>
        <v/>
      </c>
    </row>
    <row r="3889" spans="1:2" x14ac:dyDescent="0.25">
      <c r="A3889" t="str">
        <f>_xlfn.IFNA(VLOOKUP("successful",Sheet1!F3889:L3889,7,0),"")</f>
        <v/>
      </c>
      <c r="B3889" t="str">
        <f>_xlfn.IFNA(VLOOKUP("failed",Sheet1!F3889:L3889,7,0),"")</f>
        <v/>
      </c>
    </row>
    <row r="3890" spans="1:2" x14ac:dyDescent="0.25">
      <c r="A3890" t="str">
        <f>_xlfn.IFNA(VLOOKUP("successful",Sheet1!F3890:L3890,7,0),"")</f>
        <v/>
      </c>
      <c r="B3890">
        <f>_xlfn.IFNA(VLOOKUP("failed",Sheet1!F3890:L3890,7,0),"")</f>
        <v>14</v>
      </c>
    </row>
    <row r="3891" spans="1:2" x14ac:dyDescent="0.25">
      <c r="A3891" t="str">
        <f>_xlfn.IFNA(VLOOKUP("successful",Sheet1!F3891:L3891,7,0),"")</f>
        <v/>
      </c>
      <c r="B3891">
        <f>_xlfn.IFNA(VLOOKUP("failed",Sheet1!F3891:L3891,7,0),"")</f>
        <v>9</v>
      </c>
    </row>
    <row r="3892" spans="1:2" x14ac:dyDescent="0.25">
      <c r="A3892" t="str">
        <f>_xlfn.IFNA(VLOOKUP("successful",Sheet1!F3892:L3892,7,0),"")</f>
        <v/>
      </c>
      <c r="B3892">
        <f>_xlfn.IFNA(VLOOKUP("failed",Sheet1!F3892:L3892,7,0),"")</f>
        <v>8</v>
      </c>
    </row>
    <row r="3893" spans="1:2" x14ac:dyDescent="0.25">
      <c r="A3893" t="str">
        <f>_xlfn.IFNA(VLOOKUP("successful",Sheet1!F3893:L3893,7,0),"")</f>
        <v/>
      </c>
      <c r="B3893">
        <f>_xlfn.IFNA(VLOOKUP("failed",Sheet1!F3893:L3893,7,0),"")</f>
        <v>7</v>
      </c>
    </row>
    <row r="3894" spans="1:2" x14ac:dyDescent="0.25">
      <c r="A3894" t="str">
        <f>_xlfn.IFNA(VLOOKUP("successful",Sheet1!F3894:L3894,7,0),"")</f>
        <v/>
      </c>
      <c r="B3894">
        <f>_xlfn.IFNA(VLOOKUP("failed",Sheet1!F3894:L3894,7,0),"")</f>
        <v>0</v>
      </c>
    </row>
    <row r="3895" spans="1:2" x14ac:dyDescent="0.25">
      <c r="A3895" t="str">
        <f>_xlfn.IFNA(VLOOKUP("successful",Sheet1!F3895:L3895,7,0),"")</f>
        <v/>
      </c>
      <c r="B3895">
        <f>_xlfn.IFNA(VLOOKUP("failed",Sheet1!F3895:L3895,7,0),"")</f>
        <v>84</v>
      </c>
    </row>
    <row r="3896" spans="1:2" x14ac:dyDescent="0.25">
      <c r="A3896" t="str">
        <f>_xlfn.IFNA(VLOOKUP("successful",Sheet1!F3896:L3896,7,0),"")</f>
        <v/>
      </c>
      <c r="B3896">
        <f>_xlfn.IFNA(VLOOKUP("failed",Sheet1!F3896:L3896,7,0),"")</f>
        <v>11</v>
      </c>
    </row>
    <row r="3897" spans="1:2" x14ac:dyDescent="0.25">
      <c r="A3897" t="str">
        <f>_xlfn.IFNA(VLOOKUP("successful",Sheet1!F3897:L3897,7,0),"")</f>
        <v/>
      </c>
      <c r="B3897">
        <f>_xlfn.IFNA(VLOOKUP("failed",Sheet1!F3897:L3897,7,0),"")</f>
        <v>1</v>
      </c>
    </row>
    <row r="3898" spans="1:2" x14ac:dyDescent="0.25">
      <c r="A3898" t="str">
        <f>_xlfn.IFNA(VLOOKUP("successful",Sheet1!F3898:L3898,7,0),"")</f>
        <v/>
      </c>
      <c r="B3898">
        <f>_xlfn.IFNA(VLOOKUP("failed",Sheet1!F3898:L3898,7,0),"")</f>
        <v>4</v>
      </c>
    </row>
    <row r="3899" spans="1:2" x14ac:dyDescent="0.25">
      <c r="A3899" t="str">
        <f>_xlfn.IFNA(VLOOKUP("successful",Sheet1!F3899:L3899,7,0),"")</f>
        <v/>
      </c>
      <c r="B3899">
        <f>_xlfn.IFNA(VLOOKUP("failed",Sheet1!F3899:L3899,7,0),"")</f>
        <v>10</v>
      </c>
    </row>
    <row r="3900" spans="1:2" x14ac:dyDescent="0.25">
      <c r="A3900" t="str">
        <f>_xlfn.IFNA(VLOOKUP("successful",Sheet1!F3900:L3900,7,0),"")</f>
        <v/>
      </c>
      <c r="B3900">
        <f>_xlfn.IFNA(VLOOKUP("failed",Sheet1!F3900:L3900,7,0),"")</f>
        <v>16</v>
      </c>
    </row>
    <row r="3901" spans="1:2" x14ac:dyDescent="0.25">
      <c r="A3901" t="str">
        <f>_xlfn.IFNA(VLOOKUP("successful",Sheet1!F3901:L3901,7,0),"")</f>
        <v/>
      </c>
      <c r="B3901">
        <f>_xlfn.IFNA(VLOOKUP("failed",Sheet1!F3901:L3901,7,0),"")</f>
        <v>2</v>
      </c>
    </row>
    <row r="3902" spans="1:2" x14ac:dyDescent="0.25">
      <c r="A3902" t="str">
        <f>_xlfn.IFNA(VLOOKUP("successful",Sheet1!F3902:L3902,7,0),"")</f>
        <v/>
      </c>
      <c r="B3902">
        <f>_xlfn.IFNA(VLOOKUP("failed",Sheet1!F3902:L3902,7,0),"")</f>
        <v>5</v>
      </c>
    </row>
    <row r="3903" spans="1:2" x14ac:dyDescent="0.25">
      <c r="A3903" t="str">
        <f>_xlfn.IFNA(VLOOKUP("successful",Sheet1!F3903:L3903,7,0),"")</f>
        <v/>
      </c>
      <c r="B3903">
        <f>_xlfn.IFNA(VLOOKUP("failed",Sheet1!F3903:L3903,7,0),"")</f>
        <v>1</v>
      </c>
    </row>
    <row r="3904" spans="1:2" x14ac:dyDescent="0.25">
      <c r="A3904" t="str">
        <f>_xlfn.IFNA(VLOOKUP("successful",Sheet1!F3904:L3904,7,0),"")</f>
        <v/>
      </c>
      <c r="B3904">
        <f>_xlfn.IFNA(VLOOKUP("failed",Sheet1!F3904:L3904,7,0),"")</f>
        <v>31</v>
      </c>
    </row>
    <row r="3905" spans="1:2" x14ac:dyDescent="0.25">
      <c r="A3905" t="str">
        <f>_xlfn.IFNA(VLOOKUP("successful",Sheet1!F3905:L3905,7,0),"")</f>
        <v/>
      </c>
      <c r="B3905">
        <f>_xlfn.IFNA(VLOOKUP("failed",Sheet1!F3905:L3905,7,0),"")</f>
        <v>0</v>
      </c>
    </row>
    <row r="3906" spans="1:2" x14ac:dyDescent="0.25">
      <c r="A3906" t="str">
        <f>_xlfn.IFNA(VLOOKUP("successful",Sheet1!F3906:L3906,7,0),"")</f>
        <v/>
      </c>
      <c r="B3906">
        <f>_xlfn.IFNA(VLOOKUP("failed",Sheet1!F3906:L3906,7,0),"")</f>
        <v>2</v>
      </c>
    </row>
    <row r="3907" spans="1:2" x14ac:dyDescent="0.25">
      <c r="A3907" t="str">
        <f>_xlfn.IFNA(VLOOKUP("successful",Sheet1!F3907:L3907,7,0),"")</f>
        <v/>
      </c>
      <c r="B3907">
        <f>_xlfn.IFNA(VLOOKUP("failed",Sheet1!F3907:L3907,7,0),"")</f>
        <v>7</v>
      </c>
    </row>
    <row r="3908" spans="1:2" x14ac:dyDescent="0.25">
      <c r="A3908" t="str">
        <f>_xlfn.IFNA(VLOOKUP("successful",Sheet1!F3908:L3908,7,0),"")</f>
        <v/>
      </c>
      <c r="B3908">
        <f>_xlfn.IFNA(VLOOKUP("failed",Sheet1!F3908:L3908,7,0),"")</f>
        <v>16</v>
      </c>
    </row>
    <row r="3909" spans="1:2" x14ac:dyDescent="0.25">
      <c r="A3909" t="str">
        <f>_xlfn.IFNA(VLOOKUP("successful",Sheet1!F3909:L3909,7,0),"")</f>
        <v/>
      </c>
      <c r="B3909">
        <f>_xlfn.IFNA(VLOOKUP("failed",Sheet1!F3909:L3909,7,0),"")</f>
        <v>4</v>
      </c>
    </row>
    <row r="3910" spans="1:2" x14ac:dyDescent="0.25">
      <c r="A3910" t="str">
        <f>_xlfn.IFNA(VLOOKUP("successful",Sheet1!F3910:L3910,7,0),"")</f>
        <v/>
      </c>
      <c r="B3910">
        <f>_xlfn.IFNA(VLOOKUP("failed",Sheet1!F3910:L3910,7,0),"")</f>
        <v>4</v>
      </c>
    </row>
    <row r="3911" spans="1:2" x14ac:dyDescent="0.25">
      <c r="A3911" t="str">
        <f>_xlfn.IFNA(VLOOKUP("successful",Sheet1!F3911:L3911,7,0),"")</f>
        <v/>
      </c>
      <c r="B3911">
        <f>_xlfn.IFNA(VLOOKUP("failed",Sheet1!F3911:L3911,7,0),"")</f>
        <v>4</v>
      </c>
    </row>
    <row r="3912" spans="1:2" x14ac:dyDescent="0.25">
      <c r="A3912" t="str">
        <f>_xlfn.IFNA(VLOOKUP("successful",Sheet1!F3912:L3912,7,0),"")</f>
        <v/>
      </c>
      <c r="B3912">
        <f>_xlfn.IFNA(VLOOKUP("failed",Sheet1!F3912:L3912,7,0),"")</f>
        <v>3</v>
      </c>
    </row>
    <row r="3913" spans="1:2" x14ac:dyDescent="0.25">
      <c r="A3913" t="str">
        <f>_xlfn.IFNA(VLOOKUP("successful",Sheet1!F3913:L3913,7,0),"")</f>
        <v/>
      </c>
      <c r="B3913">
        <f>_xlfn.IFNA(VLOOKUP("failed",Sheet1!F3913:L3913,7,0),"")</f>
        <v>36</v>
      </c>
    </row>
    <row r="3914" spans="1:2" x14ac:dyDescent="0.25">
      <c r="A3914" t="str">
        <f>_xlfn.IFNA(VLOOKUP("successful",Sheet1!F3914:L3914,7,0),"")</f>
        <v/>
      </c>
      <c r="B3914">
        <f>_xlfn.IFNA(VLOOKUP("failed",Sheet1!F3914:L3914,7,0),"")</f>
        <v>1</v>
      </c>
    </row>
    <row r="3915" spans="1:2" x14ac:dyDescent="0.25">
      <c r="A3915" t="str">
        <f>_xlfn.IFNA(VLOOKUP("successful",Sheet1!F3915:L3915,7,0),"")</f>
        <v/>
      </c>
      <c r="B3915">
        <f>_xlfn.IFNA(VLOOKUP("failed",Sheet1!F3915:L3915,7,0),"")</f>
        <v>7</v>
      </c>
    </row>
    <row r="3916" spans="1:2" x14ac:dyDescent="0.25">
      <c r="A3916" t="str">
        <f>_xlfn.IFNA(VLOOKUP("successful",Sheet1!F3916:L3916,7,0),"")</f>
        <v/>
      </c>
      <c r="B3916">
        <f>_xlfn.IFNA(VLOOKUP("failed",Sheet1!F3916:L3916,7,0),"")</f>
        <v>27</v>
      </c>
    </row>
    <row r="3917" spans="1:2" x14ac:dyDescent="0.25">
      <c r="A3917" t="str">
        <f>_xlfn.IFNA(VLOOKUP("successful",Sheet1!F3917:L3917,7,0),"")</f>
        <v/>
      </c>
      <c r="B3917">
        <f>_xlfn.IFNA(VLOOKUP("failed",Sheet1!F3917:L3917,7,0),"")</f>
        <v>1</v>
      </c>
    </row>
    <row r="3918" spans="1:2" x14ac:dyDescent="0.25">
      <c r="A3918" t="str">
        <f>_xlfn.IFNA(VLOOKUP("successful",Sheet1!F3918:L3918,7,0),"")</f>
        <v/>
      </c>
      <c r="B3918">
        <f>_xlfn.IFNA(VLOOKUP("failed",Sheet1!F3918:L3918,7,0),"")</f>
        <v>0</v>
      </c>
    </row>
    <row r="3919" spans="1:2" x14ac:dyDescent="0.25">
      <c r="A3919" t="str">
        <f>_xlfn.IFNA(VLOOKUP("successful",Sheet1!F3919:L3919,7,0),"")</f>
        <v/>
      </c>
      <c r="B3919">
        <f>_xlfn.IFNA(VLOOKUP("failed",Sheet1!F3919:L3919,7,0),"")</f>
        <v>1</v>
      </c>
    </row>
    <row r="3920" spans="1:2" x14ac:dyDescent="0.25">
      <c r="A3920" t="str">
        <f>_xlfn.IFNA(VLOOKUP("successful",Sheet1!F3920:L3920,7,0),"")</f>
        <v/>
      </c>
      <c r="B3920">
        <f>_xlfn.IFNA(VLOOKUP("failed",Sheet1!F3920:L3920,7,0),"")</f>
        <v>3</v>
      </c>
    </row>
    <row r="3921" spans="1:2" x14ac:dyDescent="0.25">
      <c r="A3921" t="str">
        <f>_xlfn.IFNA(VLOOKUP("successful",Sheet1!F3921:L3921,7,0),"")</f>
        <v/>
      </c>
      <c r="B3921">
        <f>_xlfn.IFNA(VLOOKUP("failed",Sheet1!F3921:L3921,7,0),"")</f>
        <v>3</v>
      </c>
    </row>
    <row r="3922" spans="1:2" x14ac:dyDescent="0.25">
      <c r="A3922" t="str">
        <f>_xlfn.IFNA(VLOOKUP("successful",Sheet1!F3922:L3922,7,0),"")</f>
        <v/>
      </c>
      <c r="B3922">
        <f>_xlfn.IFNA(VLOOKUP("failed",Sheet1!F3922:L3922,7,0),"")</f>
        <v>3</v>
      </c>
    </row>
    <row r="3923" spans="1:2" x14ac:dyDescent="0.25">
      <c r="A3923" t="str">
        <f>_xlfn.IFNA(VLOOKUP("successful",Sheet1!F3923:L3923,7,0),"")</f>
        <v/>
      </c>
      <c r="B3923">
        <f>_xlfn.IFNA(VLOOKUP("failed",Sheet1!F3923:L3923,7,0),"")</f>
        <v>0</v>
      </c>
    </row>
    <row r="3924" spans="1:2" x14ac:dyDescent="0.25">
      <c r="A3924" t="str">
        <f>_xlfn.IFNA(VLOOKUP("successful",Sheet1!F3924:L3924,7,0),"")</f>
        <v/>
      </c>
      <c r="B3924">
        <f>_xlfn.IFNA(VLOOKUP("failed",Sheet1!F3924:L3924,7,0),"")</f>
        <v>6</v>
      </c>
    </row>
    <row r="3925" spans="1:2" x14ac:dyDescent="0.25">
      <c r="A3925" t="str">
        <f>_xlfn.IFNA(VLOOKUP("successful",Sheet1!F3925:L3925,7,0),"")</f>
        <v/>
      </c>
      <c r="B3925">
        <f>_xlfn.IFNA(VLOOKUP("failed",Sheet1!F3925:L3925,7,0),"")</f>
        <v>17</v>
      </c>
    </row>
    <row r="3926" spans="1:2" x14ac:dyDescent="0.25">
      <c r="A3926" t="str">
        <f>_xlfn.IFNA(VLOOKUP("successful",Sheet1!F3926:L3926,7,0),"")</f>
        <v/>
      </c>
      <c r="B3926">
        <f>_xlfn.IFNA(VLOOKUP("failed",Sheet1!F3926:L3926,7,0),"")</f>
        <v>40</v>
      </c>
    </row>
    <row r="3927" spans="1:2" x14ac:dyDescent="0.25">
      <c r="A3927" t="str">
        <f>_xlfn.IFNA(VLOOKUP("successful",Sheet1!F3927:L3927,7,0),"")</f>
        <v/>
      </c>
      <c r="B3927">
        <f>_xlfn.IFNA(VLOOKUP("failed",Sheet1!F3927:L3927,7,0),"")</f>
        <v>3</v>
      </c>
    </row>
    <row r="3928" spans="1:2" x14ac:dyDescent="0.25">
      <c r="A3928" t="str">
        <f>_xlfn.IFNA(VLOOKUP("successful",Sheet1!F3928:L3928,7,0),"")</f>
        <v/>
      </c>
      <c r="B3928">
        <f>_xlfn.IFNA(VLOOKUP("failed",Sheet1!F3928:L3928,7,0),"")</f>
        <v>1</v>
      </c>
    </row>
    <row r="3929" spans="1:2" x14ac:dyDescent="0.25">
      <c r="A3929" t="str">
        <f>_xlfn.IFNA(VLOOKUP("successful",Sheet1!F3929:L3929,7,0),"")</f>
        <v/>
      </c>
      <c r="B3929">
        <f>_xlfn.IFNA(VLOOKUP("failed",Sheet1!F3929:L3929,7,0),"")</f>
        <v>2</v>
      </c>
    </row>
    <row r="3930" spans="1:2" x14ac:dyDescent="0.25">
      <c r="A3930" t="str">
        <f>_xlfn.IFNA(VLOOKUP("successful",Sheet1!F3930:L3930,7,0),"")</f>
        <v/>
      </c>
      <c r="B3930">
        <f>_xlfn.IFNA(VLOOKUP("failed",Sheet1!F3930:L3930,7,0),"")</f>
        <v>7</v>
      </c>
    </row>
    <row r="3931" spans="1:2" x14ac:dyDescent="0.25">
      <c r="A3931" t="str">
        <f>_xlfn.IFNA(VLOOKUP("successful",Sheet1!F3931:L3931,7,0),"")</f>
        <v/>
      </c>
      <c r="B3931">
        <f>_xlfn.IFNA(VLOOKUP("failed",Sheet1!F3931:L3931,7,0),"")</f>
        <v>14</v>
      </c>
    </row>
    <row r="3932" spans="1:2" x14ac:dyDescent="0.25">
      <c r="A3932" t="str">
        <f>_xlfn.IFNA(VLOOKUP("successful",Sheet1!F3932:L3932,7,0),"")</f>
        <v/>
      </c>
      <c r="B3932">
        <f>_xlfn.IFNA(VLOOKUP("failed",Sheet1!F3932:L3932,7,0),"")</f>
        <v>0</v>
      </c>
    </row>
    <row r="3933" spans="1:2" x14ac:dyDescent="0.25">
      <c r="A3933" t="str">
        <f>_xlfn.IFNA(VLOOKUP("successful",Sheet1!F3933:L3933,7,0),"")</f>
        <v/>
      </c>
      <c r="B3933">
        <f>_xlfn.IFNA(VLOOKUP("failed",Sheet1!F3933:L3933,7,0),"")</f>
        <v>0</v>
      </c>
    </row>
    <row r="3934" spans="1:2" x14ac:dyDescent="0.25">
      <c r="A3934" t="str">
        <f>_xlfn.IFNA(VLOOKUP("successful",Sheet1!F3934:L3934,7,0),"")</f>
        <v/>
      </c>
      <c r="B3934">
        <f>_xlfn.IFNA(VLOOKUP("failed",Sheet1!F3934:L3934,7,0),"")</f>
        <v>1</v>
      </c>
    </row>
    <row r="3935" spans="1:2" x14ac:dyDescent="0.25">
      <c r="A3935" t="str">
        <f>_xlfn.IFNA(VLOOKUP("successful",Sheet1!F3935:L3935,7,0),"")</f>
        <v/>
      </c>
      <c r="B3935">
        <f>_xlfn.IFNA(VLOOKUP("failed",Sheet1!F3935:L3935,7,0),"")</f>
        <v>12</v>
      </c>
    </row>
    <row r="3936" spans="1:2" x14ac:dyDescent="0.25">
      <c r="A3936" t="str">
        <f>_xlfn.IFNA(VLOOKUP("successful",Sheet1!F3936:L3936,7,0),"")</f>
        <v/>
      </c>
      <c r="B3936">
        <f>_xlfn.IFNA(VLOOKUP("failed",Sheet1!F3936:L3936,7,0),"")</f>
        <v>12</v>
      </c>
    </row>
    <row r="3937" spans="1:2" x14ac:dyDescent="0.25">
      <c r="A3937" t="str">
        <f>_xlfn.IFNA(VLOOKUP("successful",Sheet1!F3937:L3937,7,0),"")</f>
        <v/>
      </c>
      <c r="B3937">
        <f>_xlfn.IFNA(VLOOKUP("failed",Sheet1!F3937:L3937,7,0),"")</f>
        <v>23</v>
      </c>
    </row>
    <row r="3938" spans="1:2" x14ac:dyDescent="0.25">
      <c r="A3938" t="str">
        <f>_xlfn.IFNA(VLOOKUP("successful",Sheet1!F3938:L3938,7,0),"")</f>
        <v/>
      </c>
      <c r="B3938">
        <f>_xlfn.IFNA(VLOOKUP("failed",Sheet1!F3938:L3938,7,0),"")</f>
        <v>0</v>
      </c>
    </row>
    <row r="3939" spans="1:2" x14ac:dyDescent="0.25">
      <c r="A3939" t="str">
        <f>_xlfn.IFNA(VLOOKUP("successful",Sheet1!F3939:L3939,7,0),"")</f>
        <v/>
      </c>
      <c r="B3939">
        <f>_xlfn.IFNA(VLOOKUP("failed",Sheet1!F3939:L3939,7,0),"")</f>
        <v>10</v>
      </c>
    </row>
    <row r="3940" spans="1:2" x14ac:dyDescent="0.25">
      <c r="A3940" t="str">
        <f>_xlfn.IFNA(VLOOKUP("successful",Sheet1!F3940:L3940,7,0),"")</f>
        <v/>
      </c>
      <c r="B3940">
        <f>_xlfn.IFNA(VLOOKUP("failed",Sheet1!F3940:L3940,7,0),"")</f>
        <v>5</v>
      </c>
    </row>
    <row r="3941" spans="1:2" x14ac:dyDescent="0.25">
      <c r="A3941" t="str">
        <f>_xlfn.IFNA(VLOOKUP("successful",Sheet1!F3941:L3941,7,0),"")</f>
        <v/>
      </c>
      <c r="B3941">
        <f>_xlfn.IFNA(VLOOKUP("failed",Sheet1!F3941:L3941,7,0),"")</f>
        <v>1</v>
      </c>
    </row>
    <row r="3942" spans="1:2" x14ac:dyDescent="0.25">
      <c r="A3942" t="str">
        <f>_xlfn.IFNA(VLOOKUP("successful",Sheet1!F3942:L3942,7,0),"")</f>
        <v/>
      </c>
      <c r="B3942">
        <f>_xlfn.IFNA(VLOOKUP("failed",Sheet1!F3942:L3942,7,0),"")</f>
        <v>2</v>
      </c>
    </row>
    <row r="3943" spans="1:2" x14ac:dyDescent="0.25">
      <c r="A3943" t="str">
        <f>_xlfn.IFNA(VLOOKUP("successful",Sheet1!F3943:L3943,7,0),"")</f>
        <v/>
      </c>
      <c r="B3943">
        <f>_xlfn.IFNA(VLOOKUP("failed",Sheet1!F3943:L3943,7,0),"")</f>
        <v>2</v>
      </c>
    </row>
    <row r="3944" spans="1:2" x14ac:dyDescent="0.25">
      <c r="A3944" t="str">
        <f>_xlfn.IFNA(VLOOKUP("successful",Sheet1!F3944:L3944,7,0),"")</f>
        <v/>
      </c>
      <c r="B3944">
        <f>_xlfn.IFNA(VLOOKUP("failed",Sheet1!F3944:L3944,7,0),"")</f>
        <v>0</v>
      </c>
    </row>
    <row r="3945" spans="1:2" x14ac:dyDescent="0.25">
      <c r="A3945" t="str">
        <f>_xlfn.IFNA(VLOOKUP("successful",Sheet1!F3945:L3945,7,0),"")</f>
        <v/>
      </c>
      <c r="B3945">
        <f>_xlfn.IFNA(VLOOKUP("failed",Sheet1!F3945:L3945,7,0),"")</f>
        <v>13</v>
      </c>
    </row>
    <row r="3946" spans="1:2" x14ac:dyDescent="0.25">
      <c r="A3946" t="str">
        <f>_xlfn.IFNA(VLOOKUP("successful",Sheet1!F3946:L3946,7,0),"")</f>
        <v/>
      </c>
      <c r="B3946">
        <f>_xlfn.IFNA(VLOOKUP("failed",Sheet1!F3946:L3946,7,0),"")</f>
        <v>0</v>
      </c>
    </row>
    <row r="3947" spans="1:2" x14ac:dyDescent="0.25">
      <c r="A3947" t="str">
        <f>_xlfn.IFNA(VLOOKUP("successful",Sheet1!F3947:L3947,7,0),"")</f>
        <v/>
      </c>
      <c r="B3947">
        <f>_xlfn.IFNA(VLOOKUP("failed",Sheet1!F3947:L3947,7,0),"")</f>
        <v>1</v>
      </c>
    </row>
    <row r="3948" spans="1:2" x14ac:dyDescent="0.25">
      <c r="A3948" t="str">
        <f>_xlfn.IFNA(VLOOKUP("successful",Sheet1!F3948:L3948,7,0),"")</f>
        <v/>
      </c>
      <c r="B3948">
        <f>_xlfn.IFNA(VLOOKUP("failed",Sheet1!F3948:L3948,7,0),"")</f>
        <v>5</v>
      </c>
    </row>
    <row r="3949" spans="1:2" x14ac:dyDescent="0.25">
      <c r="A3949" t="str">
        <f>_xlfn.IFNA(VLOOKUP("successful",Sheet1!F3949:L3949,7,0),"")</f>
        <v/>
      </c>
      <c r="B3949">
        <f>_xlfn.IFNA(VLOOKUP("failed",Sheet1!F3949:L3949,7,0),"")</f>
        <v>2</v>
      </c>
    </row>
    <row r="3950" spans="1:2" x14ac:dyDescent="0.25">
      <c r="A3950" t="str">
        <f>_xlfn.IFNA(VLOOKUP("successful",Sheet1!F3950:L3950,7,0),"")</f>
        <v/>
      </c>
      <c r="B3950">
        <f>_xlfn.IFNA(VLOOKUP("failed",Sheet1!F3950:L3950,7,0),"")</f>
        <v>0</v>
      </c>
    </row>
    <row r="3951" spans="1:2" x14ac:dyDescent="0.25">
      <c r="A3951" t="str">
        <f>_xlfn.IFNA(VLOOKUP("successful",Sheet1!F3951:L3951,7,0),"")</f>
        <v/>
      </c>
      <c r="B3951">
        <f>_xlfn.IFNA(VLOOKUP("failed",Sheet1!F3951:L3951,7,0),"")</f>
        <v>32</v>
      </c>
    </row>
    <row r="3952" spans="1:2" x14ac:dyDescent="0.25">
      <c r="A3952" t="str">
        <f>_xlfn.IFNA(VLOOKUP("successful",Sheet1!F3952:L3952,7,0),"")</f>
        <v/>
      </c>
      <c r="B3952">
        <f>_xlfn.IFNA(VLOOKUP("failed",Sheet1!F3952:L3952,7,0),"")</f>
        <v>1</v>
      </c>
    </row>
    <row r="3953" spans="1:2" x14ac:dyDescent="0.25">
      <c r="A3953" t="str">
        <f>_xlfn.IFNA(VLOOKUP("successful",Sheet1!F3953:L3953,7,0),"")</f>
        <v/>
      </c>
      <c r="B3953">
        <f>_xlfn.IFNA(VLOOKUP("failed",Sheet1!F3953:L3953,7,0),"")</f>
        <v>1</v>
      </c>
    </row>
    <row r="3954" spans="1:2" x14ac:dyDescent="0.25">
      <c r="A3954" t="str">
        <f>_xlfn.IFNA(VLOOKUP("successful",Sheet1!F3954:L3954,7,0),"")</f>
        <v/>
      </c>
      <c r="B3954">
        <f>_xlfn.IFNA(VLOOKUP("failed",Sheet1!F3954:L3954,7,0),"")</f>
        <v>1</v>
      </c>
    </row>
    <row r="3955" spans="1:2" x14ac:dyDescent="0.25">
      <c r="A3955" t="str">
        <f>_xlfn.IFNA(VLOOKUP("successful",Sheet1!F3955:L3955,7,0),"")</f>
        <v/>
      </c>
      <c r="B3955">
        <f>_xlfn.IFNA(VLOOKUP("failed",Sheet1!F3955:L3955,7,0),"")</f>
        <v>0</v>
      </c>
    </row>
    <row r="3956" spans="1:2" x14ac:dyDescent="0.25">
      <c r="A3956" t="str">
        <f>_xlfn.IFNA(VLOOKUP("successful",Sheet1!F3956:L3956,7,0),"")</f>
        <v/>
      </c>
      <c r="B3956">
        <f>_xlfn.IFNA(VLOOKUP("failed",Sheet1!F3956:L3956,7,0),"")</f>
        <v>0</v>
      </c>
    </row>
    <row r="3957" spans="1:2" x14ac:dyDescent="0.25">
      <c r="A3957" t="str">
        <f>_xlfn.IFNA(VLOOKUP("successful",Sheet1!F3957:L3957,7,0),"")</f>
        <v/>
      </c>
      <c r="B3957">
        <f>_xlfn.IFNA(VLOOKUP("failed",Sheet1!F3957:L3957,7,0),"")</f>
        <v>8</v>
      </c>
    </row>
    <row r="3958" spans="1:2" x14ac:dyDescent="0.25">
      <c r="A3958" t="str">
        <f>_xlfn.IFNA(VLOOKUP("successful",Sheet1!F3958:L3958,7,0),"")</f>
        <v/>
      </c>
      <c r="B3958">
        <f>_xlfn.IFNA(VLOOKUP("failed",Sheet1!F3958:L3958,7,0),"")</f>
        <v>0</v>
      </c>
    </row>
    <row r="3959" spans="1:2" x14ac:dyDescent="0.25">
      <c r="A3959" t="str">
        <f>_xlfn.IFNA(VLOOKUP("successful",Sheet1!F3959:L3959,7,0),"")</f>
        <v/>
      </c>
      <c r="B3959">
        <f>_xlfn.IFNA(VLOOKUP("failed",Sheet1!F3959:L3959,7,0),"")</f>
        <v>1</v>
      </c>
    </row>
    <row r="3960" spans="1:2" x14ac:dyDescent="0.25">
      <c r="A3960" t="str">
        <f>_xlfn.IFNA(VLOOKUP("successful",Sheet1!F3960:L3960,7,0),"")</f>
        <v/>
      </c>
      <c r="B3960">
        <f>_xlfn.IFNA(VLOOKUP("failed",Sheet1!F3960:L3960,7,0),"")</f>
        <v>16</v>
      </c>
    </row>
    <row r="3961" spans="1:2" x14ac:dyDescent="0.25">
      <c r="A3961" t="str">
        <f>_xlfn.IFNA(VLOOKUP("successful",Sheet1!F3961:L3961,7,0),"")</f>
        <v/>
      </c>
      <c r="B3961">
        <f>_xlfn.IFNA(VLOOKUP("failed",Sheet1!F3961:L3961,7,0),"")</f>
        <v>12</v>
      </c>
    </row>
    <row r="3962" spans="1:2" x14ac:dyDescent="0.25">
      <c r="A3962" t="str">
        <f>_xlfn.IFNA(VLOOKUP("successful",Sheet1!F3962:L3962,7,0),"")</f>
        <v/>
      </c>
      <c r="B3962">
        <f>_xlfn.IFNA(VLOOKUP("failed",Sheet1!F3962:L3962,7,0),"")</f>
        <v>4</v>
      </c>
    </row>
    <row r="3963" spans="1:2" x14ac:dyDescent="0.25">
      <c r="A3963" t="str">
        <f>_xlfn.IFNA(VLOOKUP("successful",Sheet1!F3963:L3963,7,0),"")</f>
        <v/>
      </c>
      <c r="B3963">
        <f>_xlfn.IFNA(VLOOKUP("failed",Sheet1!F3963:L3963,7,0),"")</f>
        <v>2</v>
      </c>
    </row>
    <row r="3964" spans="1:2" x14ac:dyDescent="0.25">
      <c r="A3964" t="str">
        <f>_xlfn.IFNA(VLOOKUP("successful",Sheet1!F3964:L3964,7,0),"")</f>
        <v/>
      </c>
      <c r="B3964">
        <f>_xlfn.IFNA(VLOOKUP("failed",Sheet1!F3964:L3964,7,0),"")</f>
        <v>3</v>
      </c>
    </row>
    <row r="3965" spans="1:2" x14ac:dyDescent="0.25">
      <c r="A3965" t="str">
        <f>_xlfn.IFNA(VLOOKUP("successful",Sheet1!F3965:L3965,7,0),"")</f>
        <v/>
      </c>
      <c r="B3965">
        <f>_xlfn.IFNA(VLOOKUP("failed",Sheet1!F3965:L3965,7,0),"")</f>
        <v>0</v>
      </c>
    </row>
    <row r="3966" spans="1:2" x14ac:dyDescent="0.25">
      <c r="A3966" t="str">
        <f>_xlfn.IFNA(VLOOKUP("successful",Sheet1!F3966:L3966,7,0),"")</f>
        <v/>
      </c>
      <c r="B3966">
        <f>_xlfn.IFNA(VLOOKUP("failed",Sheet1!F3966:L3966,7,0),"")</f>
        <v>3</v>
      </c>
    </row>
    <row r="3967" spans="1:2" x14ac:dyDescent="0.25">
      <c r="A3967" t="str">
        <f>_xlfn.IFNA(VLOOKUP("successful",Sheet1!F3967:L3967,7,0),"")</f>
        <v/>
      </c>
      <c r="B3967">
        <f>_xlfn.IFNA(VLOOKUP("failed",Sheet1!F3967:L3967,7,0),"")</f>
        <v>4</v>
      </c>
    </row>
    <row r="3968" spans="1:2" x14ac:dyDescent="0.25">
      <c r="A3968" t="str">
        <f>_xlfn.IFNA(VLOOKUP("successful",Sheet1!F3968:L3968,7,0),"")</f>
        <v/>
      </c>
      <c r="B3968">
        <f>_xlfn.IFNA(VLOOKUP("failed",Sheet1!F3968:L3968,7,0),"")</f>
        <v>2</v>
      </c>
    </row>
    <row r="3969" spans="1:2" x14ac:dyDescent="0.25">
      <c r="A3969" t="str">
        <f>_xlfn.IFNA(VLOOKUP("successful",Sheet1!F3969:L3969,7,0),"")</f>
        <v/>
      </c>
      <c r="B3969">
        <f>_xlfn.IFNA(VLOOKUP("failed",Sheet1!F3969:L3969,7,0),"")</f>
        <v>10</v>
      </c>
    </row>
    <row r="3970" spans="1:2" x14ac:dyDescent="0.25">
      <c r="A3970" t="str">
        <f>_xlfn.IFNA(VLOOKUP("successful",Sheet1!F3970:L3970,7,0),"")</f>
        <v/>
      </c>
      <c r="B3970">
        <f>_xlfn.IFNA(VLOOKUP("failed",Sheet1!F3970:L3970,7,0),"")</f>
        <v>11</v>
      </c>
    </row>
    <row r="3971" spans="1:2" x14ac:dyDescent="0.25">
      <c r="A3971" t="str">
        <f>_xlfn.IFNA(VLOOKUP("successful",Sheet1!F3971:L3971,7,0),"")</f>
        <v/>
      </c>
      <c r="B3971">
        <f>_xlfn.IFNA(VLOOKUP("failed",Sheet1!F3971:L3971,7,0),"")</f>
        <v>6</v>
      </c>
    </row>
    <row r="3972" spans="1:2" x14ac:dyDescent="0.25">
      <c r="A3972" t="str">
        <f>_xlfn.IFNA(VLOOKUP("successful",Sheet1!F3972:L3972,7,0),"")</f>
        <v/>
      </c>
      <c r="B3972">
        <f>_xlfn.IFNA(VLOOKUP("failed",Sheet1!F3972:L3972,7,0),"")</f>
        <v>2</v>
      </c>
    </row>
    <row r="3973" spans="1:2" x14ac:dyDescent="0.25">
      <c r="A3973" t="str">
        <f>_xlfn.IFNA(VLOOKUP("successful",Sheet1!F3973:L3973,7,0),"")</f>
        <v/>
      </c>
      <c r="B3973">
        <f>_xlfn.IFNA(VLOOKUP("failed",Sheet1!F3973:L3973,7,0),"")</f>
        <v>6</v>
      </c>
    </row>
    <row r="3974" spans="1:2" x14ac:dyDescent="0.25">
      <c r="A3974" t="str">
        <f>_xlfn.IFNA(VLOOKUP("successful",Sheet1!F3974:L3974,7,0),"")</f>
        <v/>
      </c>
      <c r="B3974">
        <f>_xlfn.IFNA(VLOOKUP("failed",Sheet1!F3974:L3974,7,0),"")</f>
        <v>8</v>
      </c>
    </row>
    <row r="3975" spans="1:2" x14ac:dyDescent="0.25">
      <c r="A3975" t="str">
        <f>_xlfn.IFNA(VLOOKUP("successful",Sheet1!F3975:L3975,7,0),"")</f>
        <v/>
      </c>
      <c r="B3975">
        <f>_xlfn.IFNA(VLOOKUP("failed",Sheet1!F3975:L3975,7,0),"")</f>
        <v>37</v>
      </c>
    </row>
    <row r="3976" spans="1:2" x14ac:dyDescent="0.25">
      <c r="A3976" t="str">
        <f>_xlfn.IFNA(VLOOKUP("successful",Sheet1!F3976:L3976,7,0),"")</f>
        <v/>
      </c>
      <c r="B3976">
        <f>_xlfn.IFNA(VLOOKUP("failed",Sheet1!F3976:L3976,7,0),"")</f>
        <v>11</v>
      </c>
    </row>
    <row r="3977" spans="1:2" x14ac:dyDescent="0.25">
      <c r="A3977" t="str">
        <f>_xlfn.IFNA(VLOOKUP("successful",Sheet1!F3977:L3977,7,0),"")</f>
        <v/>
      </c>
      <c r="B3977">
        <f>_xlfn.IFNA(VLOOKUP("failed",Sheet1!F3977:L3977,7,0),"")</f>
        <v>0</v>
      </c>
    </row>
    <row r="3978" spans="1:2" x14ac:dyDescent="0.25">
      <c r="A3978" t="str">
        <f>_xlfn.IFNA(VLOOKUP("successful",Sheet1!F3978:L3978,7,0),"")</f>
        <v/>
      </c>
      <c r="B3978">
        <f>_xlfn.IFNA(VLOOKUP("failed",Sheet1!F3978:L3978,7,0),"")</f>
        <v>10</v>
      </c>
    </row>
    <row r="3979" spans="1:2" x14ac:dyDescent="0.25">
      <c r="A3979" t="str">
        <f>_xlfn.IFNA(VLOOKUP("successful",Sheet1!F3979:L3979,7,0),"")</f>
        <v/>
      </c>
      <c r="B3979">
        <f>_xlfn.IFNA(VLOOKUP("failed",Sheet1!F3979:L3979,7,0),"")</f>
        <v>6</v>
      </c>
    </row>
    <row r="3980" spans="1:2" x14ac:dyDescent="0.25">
      <c r="A3980" t="str">
        <f>_xlfn.IFNA(VLOOKUP("successful",Sheet1!F3980:L3980,7,0),"")</f>
        <v/>
      </c>
      <c r="B3980">
        <f>_xlfn.IFNA(VLOOKUP("failed",Sheet1!F3980:L3980,7,0),"")</f>
        <v>8</v>
      </c>
    </row>
    <row r="3981" spans="1:2" x14ac:dyDescent="0.25">
      <c r="A3981" t="str">
        <f>_xlfn.IFNA(VLOOKUP("successful",Sheet1!F3981:L3981,7,0),"")</f>
        <v/>
      </c>
      <c r="B3981">
        <f>_xlfn.IFNA(VLOOKUP("failed",Sheet1!F3981:L3981,7,0),"")</f>
        <v>6</v>
      </c>
    </row>
    <row r="3982" spans="1:2" x14ac:dyDescent="0.25">
      <c r="A3982" t="str">
        <f>_xlfn.IFNA(VLOOKUP("successful",Sheet1!F3982:L3982,7,0),"")</f>
        <v/>
      </c>
      <c r="B3982">
        <f>_xlfn.IFNA(VLOOKUP("failed",Sheet1!F3982:L3982,7,0),"")</f>
        <v>7</v>
      </c>
    </row>
    <row r="3983" spans="1:2" x14ac:dyDescent="0.25">
      <c r="A3983" t="str">
        <f>_xlfn.IFNA(VLOOKUP("successful",Sheet1!F3983:L3983,7,0),"")</f>
        <v/>
      </c>
      <c r="B3983">
        <f>_xlfn.IFNA(VLOOKUP("failed",Sheet1!F3983:L3983,7,0),"")</f>
        <v>7</v>
      </c>
    </row>
    <row r="3984" spans="1:2" x14ac:dyDescent="0.25">
      <c r="A3984" t="str">
        <f>_xlfn.IFNA(VLOOKUP("successful",Sheet1!F3984:L3984,7,0),"")</f>
        <v/>
      </c>
      <c r="B3984">
        <f>_xlfn.IFNA(VLOOKUP("failed",Sheet1!F3984:L3984,7,0),"")</f>
        <v>5</v>
      </c>
    </row>
    <row r="3985" spans="1:2" x14ac:dyDescent="0.25">
      <c r="A3985" t="str">
        <f>_xlfn.IFNA(VLOOKUP("successful",Sheet1!F3985:L3985,7,0),"")</f>
        <v/>
      </c>
      <c r="B3985">
        <f>_xlfn.IFNA(VLOOKUP("failed",Sheet1!F3985:L3985,7,0),"")</f>
        <v>46</v>
      </c>
    </row>
    <row r="3986" spans="1:2" x14ac:dyDescent="0.25">
      <c r="A3986" t="str">
        <f>_xlfn.IFNA(VLOOKUP("successful",Sheet1!F3986:L3986,7,0),"")</f>
        <v/>
      </c>
      <c r="B3986">
        <f>_xlfn.IFNA(VLOOKUP("failed",Sheet1!F3986:L3986,7,0),"")</f>
        <v>10</v>
      </c>
    </row>
    <row r="3987" spans="1:2" x14ac:dyDescent="0.25">
      <c r="A3987" t="str">
        <f>_xlfn.IFNA(VLOOKUP("successful",Sheet1!F3987:L3987,7,0),"")</f>
        <v/>
      </c>
      <c r="B3987">
        <f>_xlfn.IFNA(VLOOKUP("failed",Sheet1!F3987:L3987,7,0),"")</f>
        <v>19</v>
      </c>
    </row>
    <row r="3988" spans="1:2" x14ac:dyDescent="0.25">
      <c r="A3988" t="str">
        <f>_xlfn.IFNA(VLOOKUP("successful",Sheet1!F3988:L3988,7,0),"")</f>
        <v/>
      </c>
      <c r="B3988">
        <f>_xlfn.IFNA(VLOOKUP("failed",Sheet1!F3988:L3988,7,0),"")</f>
        <v>13</v>
      </c>
    </row>
    <row r="3989" spans="1:2" x14ac:dyDescent="0.25">
      <c r="A3989" t="str">
        <f>_xlfn.IFNA(VLOOKUP("successful",Sheet1!F3989:L3989,7,0),"")</f>
        <v/>
      </c>
      <c r="B3989">
        <f>_xlfn.IFNA(VLOOKUP("failed",Sheet1!F3989:L3989,7,0),"")</f>
        <v>13</v>
      </c>
    </row>
    <row r="3990" spans="1:2" x14ac:dyDescent="0.25">
      <c r="A3990" t="str">
        <f>_xlfn.IFNA(VLOOKUP("successful",Sheet1!F3990:L3990,7,0),"")</f>
        <v/>
      </c>
      <c r="B3990">
        <f>_xlfn.IFNA(VLOOKUP("failed",Sheet1!F3990:L3990,7,0),"")</f>
        <v>4</v>
      </c>
    </row>
    <row r="3991" spans="1:2" x14ac:dyDescent="0.25">
      <c r="A3991" t="str">
        <f>_xlfn.IFNA(VLOOKUP("successful",Sheet1!F3991:L3991,7,0),"")</f>
        <v/>
      </c>
      <c r="B3991">
        <f>_xlfn.IFNA(VLOOKUP("failed",Sheet1!F3991:L3991,7,0),"")</f>
        <v>0</v>
      </c>
    </row>
    <row r="3992" spans="1:2" x14ac:dyDescent="0.25">
      <c r="A3992" t="str">
        <f>_xlfn.IFNA(VLOOKUP("successful",Sheet1!F3992:L3992,7,0),"")</f>
        <v/>
      </c>
      <c r="B3992">
        <f>_xlfn.IFNA(VLOOKUP("failed",Sheet1!F3992:L3992,7,0),"")</f>
        <v>3</v>
      </c>
    </row>
    <row r="3993" spans="1:2" x14ac:dyDescent="0.25">
      <c r="A3993" t="str">
        <f>_xlfn.IFNA(VLOOKUP("successful",Sheet1!F3993:L3993,7,0),"")</f>
        <v/>
      </c>
      <c r="B3993">
        <f>_xlfn.IFNA(VLOOKUP("failed",Sheet1!F3993:L3993,7,0),"")</f>
        <v>1</v>
      </c>
    </row>
    <row r="3994" spans="1:2" x14ac:dyDescent="0.25">
      <c r="A3994" t="str">
        <f>_xlfn.IFNA(VLOOKUP("successful",Sheet1!F3994:L3994,7,0),"")</f>
        <v/>
      </c>
      <c r="B3994">
        <f>_xlfn.IFNA(VLOOKUP("failed",Sheet1!F3994:L3994,7,0),"")</f>
        <v>9</v>
      </c>
    </row>
    <row r="3995" spans="1:2" x14ac:dyDescent="0.25">
      <c r="A3995" t="str">
        <f>_xlfn.IFNA(VLOOKUP("successful",Sheet1!F3995:L3995,7,0),"")</f>
        <v/>
      </c>
      <c r="B3995">
        <f>_xlfn.IFNA(VLOOKUP("failed",Sheet1!F3995:L3995,7,0),"")</f>
        <v>1</v>
      </c>
    </row>
    <row r="3996" spans="1:2" x14ac:dyDescent="0.25">
      <c r="A3996" t="str">
        <f>_xlfn.IFNA(VLOOKUP("successful",Sheet1!F3996:L3996,7,0),"")</f>
        <v/>
      </c>
      <c r="B3996">
        <f>_xlfn.IFNA(VLOOKUP("failed",Sheet1!F3996:L3996,7,0),"")</f>
        <v>1</v>
      </c>
    </row>
    <row r="3997" spans="1:2" x14ac:dyDescent="0.25">
      <c r="A3997" t="str">
        <f>_xlfn.IFNA(VLOOKUP("successful",Sheet1!F3997:L3997,7,0),"")</f>
        <v/>
      </c>
      <c r="B3997">
        <f>_xlfn.IFNA(VLOOKUP("failed",Sheet1!F3997:L3997,7,0),"")</f>
        <v>4</v>
      </c>
    </row>
    <row r="3998" spans="1:2" x14ac:dyDescent="0.25">
      <c r="A3998" t="str">
        <f>_xlfn.IFNA(VLOOKUP("successful",Sheet1!F3998:L3998,7,0),"")</f>
        <v/>
      </c>
      <c r="B3998">
        <f>_xlfn.IFNA(VLOOKUP("failed",Sheet1!F3998:L3998,7,0),"")</f>
        <v>17</v>
      </c>
    </row>
    <row r="3999" spans="1:2" x14ac:dyDescent="0.25">
      <c r="A3999" t="str">
        <f>_xlfn.IFNA(VLOOKUP("successful",Sheet1!F3999:L3999,7,0),"")</f>
        <v/>
      </c>
      <c r="B3999">
        <f>_xlfn.IFNA(VLOOKUP("failed",Sheet1!F3999:L3999,7,0),"")</f>
        <v>0</v>
      </c>
    </row>
    <row r="4000" spans="1:2" x14ac:dyDescent="0.25">
      <c r="A4000" t="str">
        <f>_xlfn.IFNA(VLOOKUP("successful",Sheet1!F4000:L4000,7,0),"")</f>
        <v/>
      </c>
      <c r="B4000">
        <f>_xlfn.IFNA(VLOOKUP("failed",Sheet1!F4000:L4000,7,0),"")</f>
        <v>12</v>
      </c>
    </row>
    <row r="4001" spans="1:2" x14ac:dyDescent="0.25">
      <c r="A4001" t="str">
        <f>_xlfn.IFNA(VLOOKUP("successful",Sheet1!F4001:L4001,7,0),"")</f>
        <v/>
      </c>
      <c r="B4001">
        <f>_xlfn.IFNA(VLOOKUP("failed",Sheet1!F4001:L4001,7,0),"")</f>
        <v>14</v>
      </c>
    </row>
    <row r="4002" spans="1:2" x14ac:dyDescent="0.25">
      <c r="A4002" t="str">
        <f>_xlfn.IFNA(VLOOKUP("successful",Sheet1!F4002:L4002,7,0),"")</f>
        <v/>
      </c>
      <c r="B4002">
        <f>_xlfn.IFNA(VLOOKUP("failed",Sheet1!F4002:L4002,7,0),"")</f>
        <v>1</v>
      </c>
    </row>
    <row r="4003" spans="1:2" x14ac:dyDescent="0.25">
      <c r="A4003" t="str">
        <f>_xlfn.IFNA(VLOOKUP("successful",Sheet1!F4003:L4003,7,0),"")</f>
        <v/>
      </c>
      <c r="B4003">
        <f>_xlfn.IFNA(VLOOKUP("failed",Sheet1!F4003:L4003,7,0),"")</f>
        <v>14</v>
      </c>
    </row>
    <row r="4004" spans="1:2" x14ac:dyDescent="0.25">
      <c r="A4004" t="str">
        <f>_xlfn.IFNA(VLOOKUP("successful",Sheet1!F4004:L4004,7,0),"")</f>
        <v/>
      </c>
      <c r="B4004">
        <f>_xlfn.IFNA(VLOOKUP("failed",Sheet1!F4004:L4004,7,0),"")</f>
        <v>4</v>
      </c>
    </row>
    <row r="4005" spans="1:2" x14ac:dyDescent="0.25">
      <c r="A4005" t="str">
        <f>_xlfn.IFNA(VLOOKUP("successful",Sheet1!F4005:L4005,7,0),"")</f>
        <v/>
      </c>
      <c r="B4005">
        <f>_xlfn.IFNA(VLOOKUP("failed",Sheet1!F4005:L4005,7,0),"")</f>
        <v>2</v>
      </c>
    </row>
    <row r="4006" spans="1:2" x14ac:dyDescent="0.25">
      <c r="A4006" t="str">
        <f>_xlfn.IFNA(VLOOKUP("successful",Sheet1!F4006:L4006,7,0),"")</f>
        <v/>
      </c>
      <c r="B4006">
        <f>_xlfn.IFNA(VLOOKUP("failed",Sheet1!F4006:L4006,7,0),"")</f>
        <v>1</v>
      </c>
    </row>
    <row r="4007" spans="1:2" x14ac:dyDescent="0.25">
      <c r="A4007" t="str">
        <f>_xlfn.IFNA(VLOOKUP("successful",Sheet1!F4007:L4007,7,0),"")</f>
        <v/>
      </c>
      <c r="B4007">
        <f>_xlfn.IFNA(VLOOKUP("failed",Sheet1!F4007:L4007,7,0),"")</f>
        <v>2</v>
      </c>
    </row>
    <row r="4008" spans="1:2" x14ac:dyDescent="0.25">
      <c r="A4008" t="str">
        <f>_xlfn.IFNA(VLOOKUP("successful",Sheet1!F4008:L4008,7,0),"")</f>
        <v/>
      </c>
      <c r="B4008">
        <f>_xlfn.IFNA(VLOOKUP("failed",Sheet1!F4008:L4008,7,0),"")</f>
        <v>1</v>
      </c>
    </row>
    <row r="4009" spans="1:2" x14ac:dyDescent="0.25">
      <c r="A4009" t="str">
        <f>_xlfn.IFNA(VLOOKUP("successful",Sheet1!F4009:L4009,7,0),"")</f>
        <v/>
      </c>
      <c r="B4009">
        <f>_xlfn.IFNA(VLOOKUP("failed",Sheet1!F4009:L4009,7,0),"")</f>
        <v>1</v>
      </c>
    </row>
    <row r="4010" spans="1:2" x14ac:dyDescent="0.25">
      <c r="A4010" t="str">
        <f>_xlfn.IFNA(VLOOKUP("successful",Sheet1!F4010:L4010,7,0),"")</f>
        <v/>
      </c>
      <c r="B4010">
        <f>_xlfn.IFNA(VLOOKUP("failed",Sheet1!F4010:L4010,7,0),"")</f>
        <v>4</v>
      </c>
    </row>
    <row r="4011" spans="1:2" x14ac:dyDescent="0.25">
      <c r="A4011" t="str">
        <f>_xlfn.IFNA(VLOOKUP("successful",Sheet1!F4011:L4011,7,0),"")</f>
        <v/>
      </c>
      <c r="B4011">
        <f>_xlfn.IFNA(VLOOKUP("failed",Sheet1!F4011:L4011,7,0),"")</f>
        <v>3</v>
      </c>
    </row>
    <row r="4012" spans="1:2" x14ac:dyDescent="0.25">
      <c r="A4012" t="str">
        <f>_xlfn.IFNA(VLOOKUP("successful",Sheet1!F4012:L4012,7,0),"")</f>
        <v/>
      </c>
      <c r="B4012">
        <f>_xlfn.IFNA(VLOOKUP("failed",Sheet1!F4012:L4012,7,0),"")</f>
        <v>38</v>
      </c>
    </row>
    <row r="4013" spans="1:2" x14ac:dyDescent="0.25">
      <c r="A4013" t="str">
        <f>_xlfn.IFNA(VLOOKUP("successful",Sheet1!F4013:L4013,7,0),"")</f>
        <v/>
      </c>
      <c r="B4013">
        <f>_xlfn.IFNA(VLOOKUP("failed",Sheet1!F4013:L4013,7,0),"")</f>
        <v>4</v>
      </c>
    </row>
    <row r="4014" spans="1:2" x14ac:dyDescent="0.25">
      <c r="A4014" t="str">
        <f>_xlfn.IFNA(VLOOKUP("successful",Sheet1!F4014:L4014,7,0),"")</f>
        <v/>
      </c>
      <c r="B4014">
        <f>_xlfn.IFNA(VLOOKUP("failed",Sheet1!F4014:L4014,7,0),"")</f>
        <v>0</v>
      </c>
    </row>
    <row r="4015" spans="1:2" x14ac:dyDescent="0.25">
      <c r="A4015" t="str">
        <f>_xlfn.IFNA(VLOOKUP("successful",Sheet1!F4015:L4015,7,0),"")</f>
        <v/>
      </c>
      <c r="B4015">
        <f>_xlfn.IFNA(VLOOKUP("failed",Sheet1!F4015:L4015,7,0),"")</f>
        <v>2</v>
      </c>
    </row>
    <row r="4016" spans="1:2" x14ac:dyDescent="0.25">
      <c r="A4016" t="str">
        <f>_xlfn.IFNA(VLOOKUP("successful",Sheet1!F4016:L4016,7,0),"")</f>
        <v/>
      </c>
      <c r="B4016">
        <f>_xlfn.IFNA(VLOOKUP("failed",Sheet1!F4016:L4016,7,0),"")</f>
        <v>0</v>
      </c>
    </row>
    <row r="4017" spans="1:2" x14ac:dyDescent="0.25">
      <c r="A4017" t="str">
        <f>_xlfn.IFNA(VLOOKUP("successful",Sheet1!F4017:L4017,7,0),"")</f>
        <v/>
      </c>
      <c r="B4017">
        <f>_xlfn.IFNA(VLOOKUP("failed",Sheet1!F4017:L4017,7,0),"")</f>
        <v>1</v>
      </c>
    </row>
    <row r="4018" spans="1:2" x14ac:dyDescent="0.25">
      <c r="A4018" t="str">
        <f>_xlfn.IFNA(VLOOKUP("successful",Sheet1!F4018:L4018,7,0),"")</f>
        <v/>
      </c>
      <c r="B4018">
        <f>_xlfn.IFNA(VLOOKUP("failed",Sheet1!F4018:L4018,7,0),"")</f>
        <v>7</v>
      </c>
    </row>
    <row r="4019" spans="1:2" x14ac:dyDescent="0.25">
      <c r="A4019" t="str">
        <f>_xlfn.IFNA(VLOOKUP("successful",Sheet1!F4019:L4019,7,0),"")</f>
        <v/>
      </c>
      <c r="B4019">
        <f>_xlfn.IFNA(VLOOKUP("failed",Sheet1!F4019:L4019,7,0),"")</f>
        <v>2</v>
      </c>
    </row>
    <row r="4020" spans="1:2" x14ac:dyDescent="0.25">
      <c r="A4020" t="str">
        <f>_xlfn.IFNA(VLOOKUP("successful",Sheet1!F4020:L4020,7,0),"")</f>
        <v/>
      </c>
      <c r="B4020">
        <f>_xlfn.IFNA(VLOOKUP("failed",Sheet1!F4020:L4020,7,0),"")</f>
        <v>4</v>
      </c>
    </row>
    <row r="4021" spans="1:2" x14ac:dyDescent="0.25">
      <c r="A4021" t="str">
        <f>_xlfn.IFNA(VLOOKUP("successful",Sheet1!F4021:L4021,7,0),"")</f>
        <v/>
      </c>
      <c r="B4021">
        <f>_xlfn.IFNA(VLOOKUP("failed",Sheet1!F4021:L4021,7,0),"")</f>
        <v>4</v>
      </c>
    </row>
    <row r="4022" spans="1:2" x14ac:dyDescent="0.25">
      <c r="A4022" t="str">
        <f>_xlfn.IFNA(VLOOKUP("successful",Sheet1!F4022:L4022,7,0),"")</f>
        <v/>
      </c>
      <c r="B4022">
        <f>_xlfn.IFNA(VLOOKUP("failed",Sheet1!F4022:L4022,7,0),"")</f>
        <v>3</v>
      </c>
    </row>
    <row r="4023" spans="1:2" x14ac:dyDescent="0.25">
      <c r="A4023" t="str">
        <f>_xlfn.IFNA(VLOOKUP("successful",Sheet1!F4023:L4023,7,0),"")</f>
        <v/>
      </c>
      <c r="B4023">
        <f>_xlfn.IFNA(VLOOKUP("failed",Sheet1!F4023:L4023,7,0),"")</f>
        <v>2</v>
      </c>
    </row>
    <row r="4024" spans="1:2" x14ac:dyDescent="0.25">
      <c r="A4024" t="str">
        <f>_xlfn.IFNA(VLOOKUP("successful",Sheet1!F4024:L4024,7,0),"")</f>
        <v/>
      </c>
      <c r="B4024">
        <f>_xlfn.IFNA(VLOOKUP("failed",Sheet1!F4024:L4024,7,0),"")</f>
        <v>197</v>
      </c>
    </row>
    <row r="4025" spans="1:2" x14ac:dyDescent="0.25">
      <c r="A4025" t="str">
        <f>_xlfn.IFNA(VLOOKUP("successful",Sheet1!F4025:L4025,7,0),"")</f>
        <v/>
      </c>
      <c r="B4025">
        <f>_xlfn.IFNA(VLOOKUP("failed",Sheet1!F4025:L4025,7,0),"")</f>
        <v>0</v>
      </c>
    </row>
    <row r="4026" spans="1:2" x14ac:dyDescent="0.25">
      <c r="A4026" t="str">
        <f>_xlfn.IFNA(VLOOKUP("successful",Sheet1!F4026:L4026,7,0),"")</f>
        <v/>
      </c>
      <c r="B4026">
        <f>_xlfn.IFNA(VLOOKUP("failed",Sheet1!F4026:L4026,7,0),"")</f>
        <v>1</v>
      </c>
    </row>
    <row r="4027" spans="1:2" x14ac:dyDescent="0.25">
      <c r="A4027" t="str">
        <f>_xlfn.IFNA(VLOOKUP("successful",Sheet1!F4027:L4027,7,0),"")</f>
        <v/>
      </c>
      <c r="B4027">
        <f>_xlfn.IFNA(VLOOKUP("failed",Sheet1!F4027:L4027,7,0),"")</f>
        <v>4</v>
      </c>
    </row>
    <row r="4028" spans="1:2" x14ac:dyDescent="0.25">
      <c r="A4028" t="str">
        <f>_xlfn.IFNA(VLOOKUP("successful",Sheet1!F4028:L4028,7,0),"")</f>
        <v/>
      </c>
      <c r="B4028">
        <f>_xlfn.IFNA(VLOOKUP("failed",Sheet1!F4028:L4028,7,0),"")</f>
        <v>0</v>
      </c>
    </row>
    <row r="4029" spans="1:2" x14ac:dyDescent="0.25">
      <c r="A4029" t="str">
        <f>_xlfn.IFNA(VLOOKUP("successful",Sheet1!F4029:L4029,7,0),"")</f>
        <v/>
      </c>
      <c r="B4029">
        <f>_xlfn.IFNA(VLOOKUP("failed",Sheet1!F4029:L4029,7,0),"")</f>
        <v>7</v>
      </c>
    </row>
    <row r="4030" spans="1:2" x14ac:dyDescent="0.25">
      <c r="A4030" t="str">
        <f>_xlfn.IFNA(VLOOKUP("successful",Sheet1!F4030:L4030,7,0),"")</f>
        <v/>
      </c>
      <c r="B4030">
        <f>_xlfn.IFNA(VLOOKUP("failed",Sheet1!F4030:L4030,7,0),"")</f>
        <v>11</v>
      </c>
    </row>
    <row r="4031" spans="1:2" x14ac:dyDescent="0.25">
      <c r="A4031" t="str">
        <f>_xlfn.IFNA(VLOOKUP("successful",Sheet1!F4031:L4031,7,0),"")</f>
        <v/>
      </c>
      <c r="B4031">
        <f>_xlfn.IFNA(VLOOKUP("failed",Sheet1!F4031:L4031,7,0),"")</f>
        <v>0</v>
      </c>
    </row>
    <row r="4032" spans="1:2" x14ac:dyDescent="0.25">
      <c r="A4032" t="str">
        <f>_xlfn.IFNA(VLOOKUP("successful",Sheet1!F4032:L4032,7,0),"")</f>
        <v/>
      </c>
      <c r="B4032">
        <f>_xlfn.IFNA(VLOOKUP("failed",Sheet1!F4032:L4032,7,0),"")</f>
        <v>6</v>
      </c>
    </row>
    <row r="4033" spans="1:2" x14ac:dyDescent="0.25">
      <c r="A4033" t="str">
        <f>_xlfn.IFNA(VLOOKUP("successful",Sheet1!F4033:L4033,7,0),"")</f>
        <v/>
      </c>
      <c r="B4033">
        <f>_xlfn.IFNA(VLOOKUP("failed",Sheet1!F4033:L4033,7,0),"")</f>
        <v>0</v>
      </c>
    </row>
    <row r="4034" spans="1:2" x14ac:dyDescent="0.25">
      <c r="A4034" t="str">
        <f>_xlfn.IFNA(VLOOKUP("successful",Sheet1!F4034:L4034,7,0),"")</f>
        <v/>
      </c>
      <c r="B4034">
        <f>_xlfn.IFNA(VLOOKUP("failed",Sheet1!F4034:L4034,7,0),"")</f>
        <v>7</v>
      </c>
    </row>
    <row r="4035" spans="1:2" x14ac:dyDescent="0.25">
      <c r="A4035" t="str">
        <f>_xlfn.IFNA(VLOOKUP("successful",Sheet1!F4035:L4035,7,0),"")</f>
        <v/>
      </c>
      <c r="B4035">
        <f>_xlfn.IFNA(VLOOKUP("failed",Sheet1!F4035:L4035,7,0),"")</f>
        <v>94</v>
      </c>
    </row>
    <row r="4036" spans="1:2" x14ac:dyDescent="0.25">
      <c r="A4036" t="str">
        <f>_xlfn.IFNA(VLOOKUP("successful",Sheet1!F4036:L4036,7,0),"")</f>
        <v/>
      </c>
      <c r="B4036">
        <f>_xlfn.IFNA(VLOOKUP("failed",Sheet1!F4036:L4036,7,0),"")</f>
        <v>2</v>
      </c>
    </row>
    <row r="4037" spans="1:2" x14ac:dyDescent="0.25">
      <c r="A4037" t="str">
        <f>_xlfn.IFNA(VLOOKUP("successful",Sheet1!F4037:L4037,7,0),"")</f>
        <v/>
      </c>
      <c r="B4037">
        <f>_xlfn.IFNA(VLOOKUP("failed",Sheet1!F4037:L4037,7,0),"")</f>
        <v>25</v>
      </c>
    </row>
    <row r="4038" spans="1:2" x14ac:dyDescent="0.25">
      <c r="A4038" t="str">
        <f>_xlfn.IFNA(VLOOKUP("successful",Sheet1!F4038:L4038,7,0),"")</f>
        <v/>
      </c>
      <c r="B4038">
        <f>_xlfn.IFNA(VLOOKUP("failed",Sheet1!F4038:L4038,7,0),"")</f>
        <v>17</v>
      </c>
    </row>
    <row r="4039" spans="1:2" x14ac:dyDescent="0.25">
      <c r="A4039" t="str">
        <f>_xlfn.IFNA(VLOOKUP("successful",Sheet1!F4039:L4039,7,0),"")</f>
        <v/>
      </c>
      <c r="B4039">
        <f>_xlfn.IFNA(VLOOKUP("failed",Sheet1!F4039:L4039,7,0),"")</f>
        <v>2</v>
      </c>
    </row>
    <row r="4040" spans="1:2" x14ac:dyDescent="0.25">
      <c r="A4040" t="str">
        <f>_xlfn.IFNA(VLOOKUP("successful",Sheet1!F4040:L4040,7,0),"")</f>
        <v/>
      </c>
      <c r="B4040">
        <f>_xlfn.IFNA(VLOOKUP("failed",Sheet1!F4040:L4040,7,0),"")</f>
        <v>4</v>
      </c>
    </row>
    <row r="4041" spans="1:2" x14ac:dyDescent="0.25">
      <c r="A4041" t="str">
        <f>_xlfn.IFNA(VLOOKUP("successful",Sheet1!F4041:L4041,7,0),"")</f>
        <v/>
      </c>
      <c r="B4041">
        <f>_xlfn.IFNA(VLOOKUP("failed",Sheet1!F4041:L4041,7,0),"")</f>
        <v>5</v>
      </c>
    </row>
    <row r="4042" spans="1:2" x14ac:dyDescent="0.25">
      <c r="A4042" t="str">
        <f>_xlfn.IFNA(VLOOKUP("successful",Sheet1!F4042:L4042,7,0),"")</f>
        <v/>
      </c>
      <c r="B4042">
        <f>_xlfn.IFNA(VLOOKUP("failed",Sheet1!F4042:L4042,7,0),"")</f>
        <v>2</v>
      </c>
    </row>
    <row r="4043" spans="1:2" x14ac:dyDescent="0.25">
      <c r="A4043" t="str">
        <f>_xlfn.IFNA(VLOOKUP("successful",Sheet1!F4043:L4043,7,0),"")</f>
        <v/>
      </c>
      <c r="B4043">
        <f>_xlfn.IFNA(VLOOKUP("failed",Sheet1!F4043:L4043,7,0),"")</f>
        <v>2</v>
      </c>
    </row>
    <row r="4044" spans="1:2" x14ac:dyDescent="0.25">
      <c r="A4044" t="str">
        <f>_xlfn.IFNA(VLOOKUP("successful",Sheet1!F4044:L4044,7,0),"")</f>
        <v/>
      </c>
      <c r="B4044">
        <f>_xlfn.IFNA(VLOOKUP("failed",Sheet1!F4044:L4044,7,0),"")</f>
        <v>3</v>
      </c>
    </row>
    <row r="4045" spans="1:2" x14ac:dyDescent="0.25">
      <c r="A4045" t="str">
        <f>_xlfn.IFNA(VLOOKUP("successful",Sheet1!F4045:L4045,7,0),"")</f>
        <v/>
      </c>
      <c r="B4045">
        <f>_xlfn.IFNA(VLOOKUP("failed",Sheet1!F4045:L4045,7,0),"")</f>
        <v>0</v>
      </c>
    </row>
    <row r="4046" spans="1:2" x14ac:dyDescent="0.25">
      <c r="A4046" t="str">
        <f>_xlfn.IFNA(VLOOKUP("successful",Sheet1!F4046:L4046,7,0),"")</f>
        <v/>
      </c>
      <c r="B4046">
        <f>_xlfn.IFNA(VLOOKUP("failed",Sheet1!F4046:L4046,7,0),"")</f>
        <v>4</v>
      </c>
    </row>
    <row r="4047" spans="1:2" x14ac:dyDescent="0.25">
      <c r="A4047" t="str">
        <f>_xlfn.IFNA(VLOOKUP("successful",Sheet1!F4047:L4047,7,0),"")</f>
        <v/>
      </c>
      <c r="B4047">
        <f>_xlfn.IFNA(VLOOKUP("failed",Sheet1!F4047:L4047,7,0),"")</f>
        <v>1</v>
      </c>
    </row>
    <row r="4048" spans="1:2" x14ac:dyDescent="0.25">
      <c r="A4048" t="str">
        <f>_xlfn.IFNA(VLOOKUP("successful",Sheet1!F4048:L4048,7,0),"")</f>
        <v/>
      </c>
      <c r="B4048">
        <f>_xlfn.IFNA(VLOOKUP("failed",Sheet1!F4048:L4048,7,0),"")</f>
        <v>12</v>
      </c>
    </row>
    <row r="4049" spans="1:2" x14ac:dyDescent="0.25">
      <c r="A4049" t="str">
        <f>_xlfn.IFNA(VLOOKUP("successful",Sheet1!F4049:L4049,7,0),"")</f>
        <v/>
      </c>
      <c r="B4049">
        <f>_xlfn.IFNA(VLOOKUP("failed",Sheet1!F4049:L4049,7,0),"")</f>
        <v>4</v>
      </c>
    </row>
    <row r="4050" spans="1:2" x14ac:dyDescent="0.25">
      <c r="A4050" t="str">
        <f>_xlfn.IFNA(VLOOKUP("successful",Sheet1!F4050:L4050,7,0),"")</f>
        <v/>
      </c>
      <c r="B4050">
        <f>_xlfn.IFNA(VLOOKUP("failed",Sheet1!F4050:L4050,7,0),"")</f>
        <v>91</v>
      </c>
    </row>
    <row r="4051" spans="1:2" x14ac:dyDescent="0.25">
      <c r="A4051" t="str">
        <f>_xlfn.IFNA(VLOOKUP("successful",Sheet1!F4051:L4051,7,0),"")</f>
        <v/>
      </c>
      <c r="B4051">
        <f>_xlfn.IFNA(VLOOKUP("failed",Sheet1!F4051:L4051,7,0),"")</f>
        <v>1</v>
      </c>
    </row>
    <row r="4052" spans="1:2" x14ac:dyDescent="0.25">
      <c r="A4052" t="str">
        <f>_xlfn.IFNA(VLOOKUP("successful",Sheet1!F4052:L4052,7,0),"")</f>
        <v/>
      </c>
      <c r="B4052">
        <f>_xlfn.IFNA(VLOOKUP("failed",Sheet1!F4052:L4052,7,0),"")</f>
        <v>1</v>
      </c>
    </row>
    <row r="4053" spans="1:2" x14ac:dyDescent="0.25">
      <c r="A4053" t="str">
        <f>_xlfn.IFNA(VLOOKUP("successful",Sheet1!F4053:L4053,7,0),"")</f>
        <v/>
      </c>
      <c r="B4053">
        <f>_xlfn.IFNA(VLOOKUP("failed",Sheet1!F4053:L4053,7,0),"")</f>
        <v>0</v>
      </c>
    </row>
    <row r="4054" spans="1:2" x14ac:dyDescent="0.25">
      <c r="A4054" t="str">
        <f>_xlfn.IFNA(VLOOKUP("successful",Sheet1!F4054:L4054,7,0),"")</f>
        <v/>
      </c>
      <c r="B4054">
        <f>_xlfn.IFNA(VLOOKUP("failed",Sheet1!F4054:L4054,7,0),"")</f>
        <v>13</v>
      </c>
    </row>
    <row r="4055" spans="1:2" x14ac:dyDescent="0.25">
      <c r="A4055" t="str">
        <f>_xlfn.IFNA(VLOOKUP("successful",Sheet1!F4055:L4055,7,0),"")</f>
        <v/>
      </c>
      <c r="B4055">
        <f>_xlfn.IFNA(VLOOKUP("failed",Sheet1!F4055:L4055,7,0),"")</f>
        <v>2</v>
      </c>
    </row>
    <row r="4056" spans="1:2" x14ac:dyDescent="0.25">
      <c r="A4056" t="str">
        <f>_xlfn.IFNA(VLOOKUP("successful",Sheet1!F4056:L4056,7,0),"")</f>
        <v/>
      </c>
      <c r="B4056">
        <f>_xlfn.IFNA(VLOOKUP("failed",Sheet1!F4056:L4056,7,0),"")</f>
        <v>0</v>
      </c>
    </row>
    <row r="4057" spans="1:2" x14ac:dyDescent="0.25">
      <c r="A4057" t="str">
        <f>_xlfn.IFNA(VLOOKUP("successful",Sheet1!F4057:L4057,7,0),"")</f>
        <v/>
      </c>
      <c r="B4057">
        <f>_xlfn.IFNA(VLOOKUP("failed",Sheet1!F4057:L4057,7,0),"")</f>
        <v>21</v>
      </c>
    </row>
    <row r="4058" spans="1:2" x14ac:dyDescent="0.25">
      <c r="A4058" t="str">
        <f>_xlfn.IFNA(VLOOKUP("successful",Sheet1!F4058:L4058,7,0),"")</f>
        <v/>
      </c>
      <c r="B4058">
        <f>_xlfn.IFNA(VLOOKUP("failed",Sheet1!F4058:L4058,7,0),"")</f>
        <v>9</v>
      </c>
    </row>
    <row r="4059" spans="1:2" x14ac:dyDescent="0.25">
      <c r="A4059" t="str">
        <f>_xlfn.IFNA(VLOOKUP("successful",Sheet1!F4059:L4059,7,0),"")</f>
        <v/>
      </c>
      <c r="B4059">
        <f>_xlfn.IFNA(VLOOKUP("failed",Sheet1!F4059:L4059,7,0),"")</f>
        <v>6</v>
      </c>
    </row>
    <row r="4060" spans="1:2" x14ac:dyDescent="0.25">
      <c r="A4060" t="str">
        <f>_xlfn.IFNA(VLOOKUP("successful",Sheet1!F4060:L4060,7,0),"")</f>
        <v/>
      </c>
      <c r="B4060">
        <f>_xlfn.IFNA(VLOOKUP("failed",Sheet1!F4060:L4060,7,0),"")</f>
        <v>4</v>
      </c>
    </row>
    <row r="4061" spans="1:2" x14ac:dyDescent="0.25">
      <c r="A4061" t="str">
        <f>_xlfn.IFNA(VLOOKUP("successful",Sheet1!F4061:L4061,7,0),"")</f>
        <v/>
      </c>
      <c r="B4061">
        <f>_xlfn.IFNA(VLOOKUP("failed",Sheet1!F4061:L4061,7,0),"")</f>
        <v>7</v>
      </c>
    </row>
    <row r="4062" spans="1:2" x14ac:dyDescent="0.25">
      <c r="A4062" t="str">
        <f>_xlfn.IFNA(VLOOKUP("successful",Sheet1!F4062:L4062,7,0),"")</f>
        <v/>
      </c>
      <c r="B4062">
        <f>_xlfn.IFNA(VLOOKUP("failed",Sheet1!F4062:L4062,7,0),"")</f>
        <v>5</v>
      </c>
    </row>
    <row r="4063" spans="1:2" x14ac:dyDescent="0.25">
      <c r="A4063" t="str">
        <f>_xlfn.IFNA(VLOOKUP("successful",Sheet1!F4063:L4063,7,0),"")</f>
        <v/>
      </c>
      <c r="B4063">
        <f>_xlfn.IFNA(VLOOKUP("failed",Sheet1!F4063:L4063,7,0),"")</f>
        <v>0</v>
      </c>
    </row>
    <row r="4064" spans="1:2" x14ac:dyDescent="0.25">
      <c r="A4064" t="str">
        <f>_xlfn.IFNA(VLOOKUP("successful",Sheet1!F4064:L4064,7,0),"")</f>
        <v/>
      </c>
      <c r="B4064">
        <f>_xlfn.IFNA(VLOOKUP("failed",Sheet1!F4064:L4064,7,0),"")</f>
        <v>3</v>
      </c>
    </row>
    <row r="4065" spans="1:2" x14ac:dyDescent="0.25">
      <c r="A4065" t="str">
        <f>_xlfn.IFNA(VLOOKUP("successful",Sheet1!F4065:L4065,7,0),"")</f>
        <v/>
      </c>
      <c r="B4065">
        <f>_xlfn.IFNA(VLOOKUP("failed",Sheet1!F4065:L4065,7,0),"")</f>
        <v>9</v>
      </c>
    </row>
    <row r="4066" spans="1:2" x14ac:dyDescent="0.25">
      <c r="A4066" t="str">
        <f>_xlfn.IFNA(VLOOKUP("successful",Sheet1!F4066:L4066,7,0),"")</f>
        <v/>
      </c>
      <c r="B4066">
        <f>_xlfn.IFNA(VLOOKUP("failed",Sheet1!F4066:L4066,7,0),"")</f>
        <v>6</v>
      </c>
    </row>
    <row r="4067" spans="1:2" x14ac:dyDescent="0.25">
      <c r="A4067" t="str">
        <f>_xlfn.IFNA(VLOOKUP("successful",Sheet1!F4067:L4067,7,0),"")</f>
        <v/>
      </c>
      <c r="B4067">
        <f>_xlfn.IFNA(VLOOKUP("failed",Sheet1!F4067:L4067,7,0),"")</f>
        <v>4</v>
      </c>
    </row>
    <row r="4068" spans="1:2" x14ac:dyDescent="0.25">
      <c r="A4068" t="str">
        <f>_xlfn.IFNA(VLOOKUP("successful",Sheet1!F4068:L4068,7,0),"")</f>
        <v/>
      </c>
      <c r="B4068">
        <f>_xlfn.IFNA(VLOOKUP("failed",Sheet1!F4068:L4068,7,0),"")</f>
        <v>1</v>
      </c>
    </row>
    <row r="4069" spans="1:2" x14ac:dyDescent="0.25">
      <c r="A4069" t="str">
        <f>_xlfn.IFNA(VLOOKUP("successful",Sheet1!F4069:L4069,7,0),"")</f>
        <v/>
      </c>
      <c r="B4069">
        <f>_xlfn.IFNA(VLOOKUP("failed",Sheet1!F4069:L4069,7,0),"")</f>
        <v>17</v>
      </c>
    </row>
    <row r="4070" spans="1:2" x14ac:dyDescent="0.25">
      <c r="A4070" t="str">
        <f>_xlfn.IFNA(VLOOKUP("successful",Sheet1!F4070:L4070,7,0),"")</f>
        <v/>
      </c>
      <c r="B4070">
        <f>_xlfn.IFNA(VLOOKUP("failed",Sheet1!F4070:L4070,7,0),"")</f>
        <v>1</v>
      </c>
    </row>
    <row r="4071" spans="1:2" x14ac:dyDescent="0.25">
      <c r="A4071" t="str">
        <f>_xlfn.IFNA(VLOOKUP("successful",Sheet1!F4071:L4071,7,0),"")</f>
        <v/>
      </c>
      <c r="B4071">
        <f>_xlfn.IFNA(VLOOKUP("failed",Sheet1!F4071:L4071,7,0),"")</f>
        <v>13</v>
      </c>
    </row>
    <row r="4072" spans="1:2" x14ac:dyDescent="0.25">
      <c r="A4072" t="str">
        <f>_xlfn.IFNA(VLOOKUP("successful",Sheet1!F4072:L4072,7,0),"")</f>
        <v/>
      </c>
      <c r="B4072">
        <f>_xlfn.IFNA(VLOOKUP("failed",Sheet1!F4072:L4072,7,0),"")</f>
        <v>6</v>
      </c>
    </row>
    <row r="4073" spans="1:2" x14ac:dyDescent="0.25">
      <c r="A4073" t="str">
        <f>_xlfn.IFNA(VLOOKUP("successful",Sheet1!F4073:L4073,7,0),"")</f>
        <v/>
      </c>
      <c r="B4073">
        <f>_xlfn.IFNA(VLOOKUP("failed",Sheet1!F4073:L4073,7,0),"")</f>
        <v>0</v>
      </c>
    </row>
    <row r="4074" spans="1:2" x14ac:dyDescent="0.25">
      <c r="A4074" t="str">
        <f>_xlfn.IFNA(VLOOKUP("successful",Sheet1!F4074:L4074,7,0),"")</f>
        <v/>
      </c>
      <c r="B4074">
        <f>_xlfn.IFNA(VLOOKUP("failed",Sheet1!F4074:L4074,7,0),"")</f>
        <v>2</v>
      </c>
    </row>
    <row r="4075" spans="1:2" x14ac:dyDescent="0.25">
      <c r="A4075" t="str">
        <f>_xlfn.IFNA(VLOOKUP("successful",Sheet1!F4075:L4075,7,0),"")</f>
        <v/>
      </c>
      <c r="B4075">
        <f>_xlfn.IFNA(VLOOKUP("failed",Sheet1!F4075:L4075,7,0),"")</f>
        <v>2</v>
      </c>
    </row>
    <row r="4076" spans="1:2" x14ac:dyDescent="0.25">
      <c r="A4076" t="str">
        <f>_xlfn.IFNA(VLOOKUP("successful",Sheet1!F4076:L4076,7,0),"")</f>
        <v/>
      </c>
      <c r="B4076">
        <f>_xlfn.IFNA(VLOOKUP("failed",Sheet1!F4076:L4076,7,0),"")</f>
        <v>21</v>
      </c>
    </row>
    <row r="4077" spans="1:2" x14ac:dyDescent="0.25">
      <c r="A4077" t="str">
        <f>_xlfn.IFNA(VLOOKUP("successful",Sheet1!F4077:L4077,7,0),"")</f>
        <v/>
      </c>
      <c r="B4077">
        <f>_xlfn.IFNA(VLOOKUP("failed",Sheet1!F4077:L4077,7,0),"")</f>
        <v>13</v>
      </c>
    </row>
    <row r="4078" spans="1:2" x14ac:dyDescent="0.25">
      <c r="A4078" t="str">
        <f>_xlfn.IFNA(VLOOKUP("successful",Sheet1!F4078:L4078,7,0),"")</f>
        <v/>
      </c>
      <c r="B4078">
        <f>_xlfn.IFNA(VLOOKUP("failed",Sheet1!F4078:L4078,7,0),"")</f>
        <v>0</v>
      </c>
    </row>
    <row r="4079" spans="1:2" x14ac:dyDescent="0.25">
      <c r="A4079" t="str">
        <f>_xlfn.IFNA(VLOOKUP("successful",Sheet1!F4079:L4079,7,0),"")</f>
        <v/>
      </c>
      <c r="B4079">
        <f>_xlfn.IFNA(VLOOKUP("failed",Sheet1!F4079:L4079,7,0),"")</f>
        <v>6</v>
      </c>
    </row>
    <row r="4080" spans="1:2" x14ac:dyDescent="0.25">
      <c r="A4080" t="str">
        <f>_xlfn.IFNA(VLOOKUP("successful",Sheet1!F4080:L4080,7,0),"")</f>
        <v/>
      </c>
      <c r="B4080">
        <f>_xlfn.IFNA(VLOOKUP("failed",Sheet1!F4080:L4080,7,0),"")</f>
        <v>0</v>
      </c>
    </row>
    <row r="4081" spans="1:2" x14ac:dyDescent="0.25">
      <c r="A4081" t="str">
        <f>_xlfn.IFNA(VLOOKUP("successful",Sheet1!F4081:L4081,7,0),"")</f>
        <v/>
      </c>
      <c r="B4081">
        <f>_xlfn.IFNA(VLOOKUP("failed",Sheet1!F4081:L4081,7,0),"")</f>
        <v>1</v>
      </c>
    </row>
    <row r="4082" spans="1:2" x14ac:dyDescent="0.25">
      <c r="A4082" t="str">
        <f>_xlfn.IFNA(VLOOKUP("successful",Sheet1!F4082:L4082,7,0),"")</f>
        <v/>
      </c>
      <c r="B4082">
        <f>_xlfn.IFNA(VLOOKUP("failed",Sheet1!F4082:L4082,7,0),"")</f>
        <v>0</v>
      </c>
    </row>
    <row r="4083" spans="1:2" x14ac:dyDescent="0.25">
      <c r="A4083" t="str">
        <f>_xlfn.IFNA(VLOOKUP("successful",Sheet1!F4083:L4083,7,0),"")</f>
        <v/>
      </c>
      <c r="B4083">
        <f>_xlfn.IFNA(VLOOKUP("failed",Sheet1!F4083:L4083,7,0),"")</f>
        <v>12</v>
      </c>
    </row>
    <row r="4084" spans="1:2" x14ac:dyDescent="0.25">
      <c r="A4084" t="str">
        <f>_xlfn.IFNA(VLOOKUP("successful",Sheet1!F4084:L4084,7,0),"")</f>
        <v/>
      </c>
      <c r="B4084">
        <f>_xlfn.IFNA(VLOOKUP("failed",Sheet1!F4084:L4084,7,0),"")</f>
        <v>2</v>
      </c>
    </row>
    <row r="4085" spans="1:2" x14ac:dyDescent="0.25">
      <c r="A4085" t="str">
        <f>_xlfn.IFNA(VLOOKUP("successful",Sheet1!F4085:L4085,7,0),"")</f>
        <v/>
      </c>
      <c r="B4085">
        <f>_xlfn.IFNA(VLOOKUP("failed",Sheet1!F4085:L4085,7,0),"")</f>
        <v>6</v>
      </c>
    </row>
    <row r="4086" spans="1:2" x14ac:dyDescent="0.25">
      <c r="A4086" t="str">
        <f>_xlfn.IFNA(VLOOKUP("successful",Sheet1!F4086:L4086,7,0),"")</f>
        <v/>
      </c>
      <c r="B4086">
        <f>_xlfn.IFNA(VLOOKUP("failed",Sheet1!F4086:L4086,7,0),"")</f>
        <v>1</v>
      </c>
    </row>
    <row r="4087" spans="1:2" x14ac:dyDescent="0.25">
      <c r="A4087" t="str">
        <f>_xlfn.IFNA(VLOOKUP("successful",Sheet1!F4087:L4087,7,0),"")</f>
        <v/>
      </c>
      <c r="B4087">
        <f>_xlfn.IFNA(VLOOKUP("failed",Sheet1!F4087:L4087,7,0),"")</f>
        <v>1</v>
      </c>
    </row>
    <row r="4088" spans="1:2" x14ac:dyDescent="0.25">
      <c r="A4088" t="str">
        <f>_xlfn.IFNA(VLOOKUP("successful",Sheet1!F4088:L4088,7,0),"")</f>
        <v/>
      </c>
      <c r="B4088">
        <f>_xlfn.IFNA(VLOOKUP("failed",Sheet1!F4088:L4088,7,0),"")</f>
        <v>5</v>
      </c>
    </row>
    <row r="4089" spans="1:2" x14ac:dyDescent="0.25">
      <c r="A4089" t="str">
        <f>_xlfn.IFNA(VLOOKUP("successful",Sheet1!F4089:L4089,7,0),"")</f>
        <v/>
      </c>
      <c r="B4089">
        <f>_xlfn.IFNA(VLOOKUP("failed",Sheet1!F4089:L4089,7,0),"")</f>
        <v>0</v>
      </c>
    </row>
    <row r="4090" spans="1:2" x14ac:dyDescent="0.25">
      <c r="A4090" t="str">
        <f>_xlfn.IFNA(VLOOKUP("successful",Sheet1!F4090:L4090,7,0),"")</f>
        <v/>
      </c>
      <c r="B4090">
        <f>_xlfn.IFNA(VLOOKUP("failed",Sheet1!F4090:L4090,7,0),"")</f>
        <v>3</v>
      </c>
    </row>
    <row r="4091" spans="1:2" x14ac:dyDescent="0.25">
      <c r="A4091" t="str">
        <f>_xlfn.IFNA(VLOOKUP("successful",Sheet1!F4091:L4091,7,0),"")</f>
        <v/>
      </c>
      <c r="B4091">
        <f>_xlfn.IFNA(VLOOKUP("failed",Sheet1!F4091:L4091,7,0),"")</f>
        <v>8</v>
      </c>
    </row>
    <row r="4092" spans="1:2" x14ac:dyDescent="0.25">
      <c r="A4092" t="str">
        <f>_xlfn.IFNA(VLOOKUP("successful",Sheet1!F4092:L4092,7,0),"")</f>
        <v/>
      </c>
      <c r="B4092">
        <f>_xlfn.IFNA(VLOOKUP("failed",Sheet1!F4092:L4092,7,0),"")</f>
        <v>3</v>
      </c>
    </row>
    <row r="4093" spans="1:2" x14ac:dyDescent="0.25">
      <c r="A4093" t="str">
        <f>_xlfn.IFNA(VLOOKUP("successful",Sheet1!F4093:L4093,7,0),"")</f>
        <v/>
      </c>
      <c r="B4093">
        <f>_xlfn.IFNA(VLOOKUP("failed",Sheet1!F4093:L4093,7,0),"")</f>
        <v>8</v>
      </c>
    </row>
    <row r="4094" spans="1:2" x14ac:dyDescent="0.25">
      <c r="A4094" t="str">
        <f>_xlfn.IFNA(VLOOKUP("successful",Sheet1!F4094:L4094,7,0),"")</f>
        <v/>
      </c>
      <c r="B4094">
        <f>_xlfn.IFNA(VLOOKUP("failed",Sheet1!F4094:L4094,7,0),"")</f>
        <v>1</v>
      </c>
    </row>
    <row r="4095" spans="1:2" x14ac:dyDescent="0.25">
      <c r="A4095" t="str">
        <f>_xlfn.IFNA(VLOOKUP("successful",Sheet1!F4095:L4095,7,0),"")</f>
        <v/>
      </c>
      <c r="B4095">
        <f>_xlfn.IFNA(VLOOKUP("failed",Sheet1!F4095:L4095,7,0),"")</f>
        <v>4</v>
      </c>
    </row>
    <row r="4096" spans="1:2" x14ac:dyDescent="0.25">
      <c r="A4096" t="str">
        <f>_xlfn.IFNA(VLOOKUP("successful",Sheet1!F4096:L4096,7,0),"")</f>
        <v/>
      </c>
      <c r="B4096">
        <f>_xlfn.IFNA(VLOOKUP("failed",Sheet1!F4096:L4096,7,0),"")</f>
        <v>8</v>
      </c>
    </row>
    <row r="4097" spans="1:2" x14ac:dyDescent="0.25">
      <c r="A4097" t="str">
        <f>_xlfn.IFNA(VLOOKUP("successful",Sheet1!F4097:L4097,7,0),"")</f>
        <v/>
      </c>
      <c r="B4097">
        <f>_xlfn.IFNA(VLOOKUP("failed",Sheet1!F4097:L4097,7,0),"")</f>
        <v>1</v>
      </c>
    </row>
    <row r="4098" spans="1:2" x14ac:dyDescent="0.25">
      <c r="A4098" t="str">
        <f>_xlfn.IFNA(VLOOKUP("successful",Sheet1!F4098:L4098,7,0),"")</f>
        <v/>
      </c>
      <c r="B4098">
        <f>_xlfn.IFNA(VLOOKUP("failed",Sheet1!F4098:L4098,7,0),"")</f>
        <v>5</v>
      </c>
    </row>
    <row r="4099" spans="1:2" x14ac:dyDescent="0.25">
      <c r="A4099" t="str">
        <f>_xlfn.IFNA(VLOOKUP("successful",Sheet1!F4099:L4099,7,0),"")</f>
        <v/>
      </c>
      <c r="B4099">
        <f>_xlfn.IFNA(VLOOKUP("failed",Sheet1!F4099:L4099,7,0),"")</f>
        <v>0</v>
      </c>
    </row>
    <row r="4100" spans="1:2" x14ac:dyDescent="0.25">
      <c r="A4100" t="str">
        <f>_xlfn.IFNA(VLOOKUP("successful",Sheet1!F4100:L4100,7,0),"")</f>
        <v/>
      </c>
      <c r="B4100">
        <f>_xlfn.IFNA(VLOOKUP("failed",Sheet1!F4100:L4100,7,0),"")</f>
        <v>0</v>
      </c>
    </row>
    <row r="4101" spans="1:2" x14ac:dyDescent="0.25">
      <c r="A4101" t="str">
        <f>_xlfn.IFNA(VLOOKUP("successful",Sheet1!F4101:L4101,7,0),"")</f>
        <v/>
      </c>
      <c r="B4101">
        <f>_xlfn.IFNA(VLOOKUP("failed",Sheet1!F4101:L4101,7,0),"")</f>
        <v>1</v>
      </c>
    </row>
    <row r="4102" spans="1:2" x14ac:dyDescent="0.25">
      <c r="A4102" t="str">
        <f>_xlfn.IFNA(VLOOKUP("successful",Sheet1!F4102:L4102,7,0),"")</f>
        <v/>
      </c>
      <c r="B4102">
        <f>_xlfn.IFNA(VLOOKUP("failed",Sheet1!F4102:L4102,7,0),"")</f>
        <v>0</v>
      </c>
    </row>
    <row r="4103" spans="1:2" x14ac:dyDescent="0.25">
      <c r="A4103" t="str">
        <f>_xlfn.IFNA(VLOOKUP("successful",Sheet1!F4103:L4103,7,0),"")</f>
        <v/>
      </c>
      <c r="B4103">
        <f>_xlfn.IFNA(VLOOKUP("failed",Sheet1!F4103:L4103,7,0),"")</f>
        <v>0</v>
      </c>
    </row>
    <row r="4104" spans="1:2" x14ac:dyDescent="0.25">
      <c r="A4104" t="str">
        <f>_xlfn.IFNA(VLOOKUP("successful",Sheet1!F4104:L4104,7,0),"")</f>
        <v/>
      </c>
      <c r="B4104">
        <f>_xlfn.IFNA(VLOOKUP("failed",Sheet1!F4104:L4104,7,0),"")</f>
        <v>6</v>
      </c>
    </row>
    <row r="4105" spans="1:2" x14ac:dyDescent="0.25">
      <c r="A4105" t="str">
        <f>_xlfn.IFNA(VLOOKUP("successful",Sheet1!F4105:L4105,7,0),"")</f>
        <v/>
      </c>
      <c r="B4105">
        <f>_xlfn.IFNA(VLOOKUP("failed",Sheet1!F4105:L4105,7,0),"")</f>
        <v>6</v>
      </c>
    </row>
    <row r="4106" spans="1:2" x14ac:dyDescent="0.25">
      <c r="A4106" t="str">
        <f>_xlfn.IFNA(VLOOKUP("successful",Sheet1!F4106:L4106,7,0),"")</f>
        <v/>
      </c>
      <c r="B4106">
        <f>_xlfn.IFNA(VLOOKUP("failed",Sheet1!F4106:L4106,7,0),"")</f>
        <v>14</v>
      </c>
    </row>
    <row r="4107" spans="1:2" x14ac:dyDescent="0.25">
      <c r="A4107" t="str">
        <f>_xlfn.IFNA(VLOOKUP("successful",Sheet1!F4107:L4107,7,0),"")</f>
        <v/>
      </c>
      <c r="B4107">
        <f>_xlfn.IFNA(VLOOKUP("failed",Sheet1!F4107:L4107,7,0),"")</f>
        <v>6</v>
      </c>
    </row>
    <row r="4108" spans="1:2" x14ac:dyDescent="0.25">
      <c r="A4108" t="str">
        <f>_xlfn.IFNA(VLOOKUP("successful",Sheet1!F4108:L4108,7,0),"")</f>
        <v/>
      </c>
      <c r="B4108">
        <f>_xlfn.IFNA(VLOOKUP("failed",Sheet1!F4108:L4108,7,0),"")</f>
        <v>33</v>
      </c>
    </row>
    <row r="4109" spans="1:2" x14ac:dyDescent="0.25">
      <c r="A4109" t="str">
        <f>_xlfn.IFNA(VLOOKUP("successful",Sheet1!F4109:L4109,7,0),"")</f>
        <v/>
      </c>
      <c r="B4109">
        <f>_xlfn.IFNA(VLOOKUP("failed",Sheet1!F4109:L4109,7,0),"")</f>
        <v>4</v>
      </c>
    </row>
    <row r="4110" spans="1:2" x14ac:dyDescent="0.25">
      <c r="A4110" t="str">
        <f>_xlfn.IFNA(VLOOKUP("successful",Sheet1!F4110:L4110,7,0),"")</f>
        <v/>
      </c>
      <c r="B4110">
        <f>_xlfn.IFNA(VLOOKUP("failed",Sheet1!F4110:L4110,7,0),"")</f>
        <v>1</v>
      </c>
    </row>
    <row r="4111" spans="1:2" x14ac:dyDescent="0.25">
      <c r="A4111" t="str">
        <f>_xlfn.IFNA(VLOOKUP("successful",Sheet1!F4111:L4111,7,0),"")</f>
        <v/>
      </c>
      <c r="B4111">
        <f>_xlfn.IFNA(VLOOKUP("failed",Sheet1!F4111:L4111,7,0),"")</f>
        <v>0</v>
      </c>
    </row>
    <row r="4112" spans="1:2" x14ac:dyDescent="0.25">
      <c r="A4112" t="str">
        <f>_xlfn.IFNA(VLOOKUP("successful",Sheet1!F4112:L4112,7,0),"")</f>
        <v/>
      </c>
      <c r="B4112">
        <f>_xlfn.IFNA(VLOOKUP("failed",Sheet1!F4112:L4112,7,0),"")</f>
        <v>6</v>
      </c>
    </row>
    <row r="4113" spans="1:2" x14ac:dyDescent="0.25">
      <c r="A4113" t="str">
        <f>_xlfn.IFNA(VLOOKUP("successful",Sheet1!F4113:L4113,7,0),"")</f>
        <v/>
      </c>
      <c r="B4113">
        <f>_xlfn.IFNA(VLOOKUP("failed",Sheet1!F4113:L4113,7,0),"")</f>
        <v>6</v>
      </c>
    </row>
    <row r="4114" spans="1:2" x14ac:dyDescent="0.25">
      <c r="A4114" t="str">
        <f>_xlfn.IFNA(VLOOKUP("successful",Sheet1!F4114:L4114,7,0),"")</f>
        <v/>
      </c>
      <c r="B4114">
        <f>_xlfn.IFNA(VLOOKUP("failed",Sheet1!F4114:L4114,7,0),"")</f>
        <v>1</v>
      </c>
    </row>
    <row r="4115" spans="1:2" x14ac:dyDescent="0.25">
      <c r="A4115" t="str">
        <f>_xlfn.IFNA(VLOOKUP("successful",Sheet1!F4115:L4115,7,0),"")</f>
        <v/>
      </c>
      <c r="B4115">
        <f>_xlfn.IFNA(VLOOKUP("failed",Sheet1!F4115:L4115,7,0),"")</f>
        <v>3</v>
      </c>
    </row>
    <row r="4116" spans="1:2" x14ac:dyDescent="0.25">
      <c r="A4116" t="str">
        <f>_xlfn.IFNA(VLOOKUP("successful",Sheet1!F4116:L4116,7,0),"")</f>
        <v/>
      </c>
      <c r="B4116" t="str">
        <f>_xlfn.IFNA(VLOOKUP("failed",Sheet1!F4116:L4116,7,0),"")</f>
        <v/>
      </c>
    </row>
    <row r="4117" spans="1:2" x14ac:dyDescent="0.25">
      <c r="A4117" t="str">
        <f>_xlfn.IFNA(VLOOKUP("successful",Sheet1!F4117:L4117,7,0),"")</f>
        <v/>
      </c>
      <c r="B4117" t="str">
        <f>_xlfn.IFNA(VLOOKUP("failed",Sheet1!F4117:L4117,7,0),"")</f>
        <v/>
      </c>
    </row>
    <row r="4118" spans="1:2" x14ac:dyDescent="0.25">
      <c r="A4118" t="str">
        <f>_xlfn.IFNA(VLOOKUP("successful",Sheet1!F4118:L4118,7,0),"")</f>
        <v/>
      </c>
      <c r="B4118" t="str">
        <f>_xlfn.IFNA(VLOOKUP("failed",Sheet1!F4118:L4118,7,0),"")</f>
        <v/>
      </c>
    </row>
    <row r="4119" spans="1:2" x14ac:dyDescent="0.25">
      <c r="A4119" t="str">
        <f>_xlfn.IFNA(VLOOKUP("successful",Sheet1!F4119:L4119,7,0),"")</f>
        <v/>
      </c>
      <c r="B4119" t="str">
        <f>_xlfn.IFNA(VLOOKUP("failed",Sheet1!F4119:L4119,7,0),"")</f>
        <v/>
      </c>
    </row>
    <row r="4120" spans="1:2" x14ac:dyDescent="0.25">
      <c r="A4120" t="str">
        <f>_xlfn.IFNA(VLOOKUP("successful",Sheet1!F4120:L4120,7,0),"")</f>
        <v/>
      </c>
      <c r="B4120" t="str">
        <f>_xlfn.IFNA(VLOOKUP("failed",Sheet1!F4120:L4120,7,0),"")</f>
        <v/>
      </c>
    </row>
    <row r="4121" spans="1:2" x14ac:dyDescent="0.25">
      <c r="A4121" t="str">
        <f>_xlfn.IFNA(VLOOKUP("successful",Sheet1!F4121:L4121,7,0),"")</f>
        <v/>
      </c>
      <c r="B4121" t="str">
        <f>_xlfn.IFNA(VLOOKUP("failed",Sheet1!F4121:L4121,7,0),"")</f>
        <v/>
      </c>
    </row>
    <row r="4122" spans="1:2" x14ac:dyDescent="0.25">
      <c r="A4122" t="str">
        <f>_xlfn.IFNA(VLOOKUP("successful",Sheet1!F4122:L4122,7,0),"")</f>
        <v/>
      </c>
      <c r="B4122" t="str">
        <f>_xlfn.IFNA(VLOOKUP("failed",Sheet1!F4122:L4122,7,0),"")</f>
        <v/>
      </c>
    </row>
    <row r="4123" spans="1:2" x14ac:dyDescent="0.25">
      <c r="A4123" t="str">
        <f>_xlfn.IFNA(VLOOKUP("successful",Sheet1!F4123:L4123,7,0),"")</f>
        <v/>
      </c>
      <c r="B4123" t="str">
        <f>_xlfn.IFNA(VLOOKUP("failed",Sheet1!F4123:L4123,7,0),"")</f>
        <v/>
      </c>
    </row>
    <row r="4124" spans="1:2" x14ac:dyDescent="0.25">
      <c r="A4124" t="str">
        <f>_xlfn.IFNA(VLOOKUP("successful",Sheet1!F4124:L4124,7,0),"")</f>
        <v/>
      </c>
      <c r="B4124" t="str">
        <f>_xlfn.IFNA(VLOOKUP("failed",Sheet1!F4124:L4124,7,0),"")</f>
        <v/>
      </c>
    </row>
    <row r="4125" spans="1:2" x14ac:dyDescent="0.25">
      <c r="A4125" t="str">
        <f>_xlfn.IFNA(VLOOKUP("successful",Sheet1!F4125:L4125,7,0),"")</f>
        <v/>
      </c>
      <c r="B4125" t="str">
        <f>_xlfn.IFNA(VLOOKUP("failed",Sheet1!F4125:L4125,7,0),"")</f>
        <v/>
      </c>
    </row>
    <row r="4126" spans="1:2" x14ac:dyDescent="0.25">
      <c r="A4126" t="str">
        <f>_xlfn.IFNA(VLOOKUP("successful",Sheet1!F4126:L4126,7,0),"")</f>
        <v/>
      </c>
      <c r="B4126" t="str">
        <f>_xlfn.IFNA(VLOOKUP("failed",Sheet1!F4126:L4126,7,0),"")</f>
        <v/>
      </c>
    </row>
    <row r="4127" spans="1:2" x14ac:dyDescent="0.25">
      <c r="A4127" t="str">
        <f>_xlfn.IFNA(VLOOKUP("successful",Sheet1!F4127:L4127,7,0),"")</f>
        <v/>
      </c>
      <c r="B4127" t="str">
        <f>_xlfn.IFNA(VLOOKUP("failed",Sheet1!F4127:L4127,7,0),"")</f>
        <v/>
      </c>
    </row>
    <row r="4128" spans="1:2" x14ac:dyDescent="0.25">
      <c r="A4128" t="str">
        <f>_xlfn.IFNA(VLOOKUP("successful",Sheet1!F4128:L4128,7,0),"")</f>
        <v/>
      </c>
      <c r="B4128" t="str">
        <f>_xlfn.IFNA(VLOOKUP("failed",Sheet1!F4128:L4128,7,0),"")</f>
        <v/>
      </c>
    </row>
    <row r="4129" spans="1:2" x14ac:dyDescent="0.25">
      <c r="A4129" t="str">
        <f>_xlfn.IFNA(VLOOKUP("successful",Sheet1!F4129:L4129,7,0),"")</f>
        <v/>
      </c>
      <c r="B4129" t="str">
        <f>_xlfn.IFNA(VLOOKUP("failed",Sheet1!F4129:L4129,7,0),"")</f>
        <v/>
      </c>
    </row>
    <row r="4130" spans="1:2" x14ac:dyDescent="0.25">
      <c r="A4130" t="str">
        <f>_xlfn.IFNA(VLOOKUP("successful",Sheet1!F4130:L4130,7,0),"")</f>
        <v/>
      </c>
      <c r="B4130" t="str">
        <f>_xlfn.IFNA(VLOOKUP("failed",Sheet1!F4130:L4130,7,0),"")</f>
        <v/>
      </c>
    </row>
    <row r="4131" spans="1:2" x14ac:dyDescent="0.25">
      <c r="A4131" t="str">
        <f>_xlfn.IFNA(VLOOKUP("successful",Sheet1!F4131:L4131,7,0),"")</f>
        <v/>
      </c>
      <c r="B4131" t="str">
        <f>_xlfn.IFNA(VLOOKUP("failed",Sheet1!F4131:L4131,7,0),"")</f>
        <v/>
      </c>
    </row>
    <row r="4132" spans="1:2" x14ac:dyDescent="0.25">
      <c r="A4132" t="str">
        <f>_xlfn.IFNA(VLOOKUP("successful",Sheet1!F4132:L4132,7,0),"")</f>
        <v/>
      </c>
      <c r="B4132" t="str">
        <f>_xlfn.IFNA(VLOOKUP("failed",Sheet1!F4132:L4132,7,0),"")</f>
        <v/>
      </c>
    </row>
    <row r="4133" spans="1:2" x14ac:dyDescent="0.25">
      <c r="A4133" t="str">
        <f>_xlfn.IFNA(VLOOKUP("successful",Sheet1!F4133:L4133,7,0),"")</f>
        <v/>
      </c>
      <c r="B4133" t="str">
        <f>_xlfn.IFNA(VLOOKUP("failed",Sheet1!F4133:L4133,7,0),"")</f>
        <v/>
      </c>
    </row>
    <row r="4134" spans="1:2" x14ac:dyDescent="0.25">
      <c r="A4134" t="str">
        <f>_xlfn.IFNA(VLOOKUP("successful",Sheet1!F4134:L4134,7,0),"")</f>
        <v/>
      </c>
      <c r="B4134" t="str">
        <f>_xlfn.IFNA(VLOOKUP("failed",Sheet1!F4134:L4134,7,0),"")</f>
        <v/>
      </c>
    </row>
    <row r="4135" spans="1:2" x14ac:dyDescent="0.25">
      <c r="A4135" t="str">
        <f>_xlfn.IFNA(VLOOKUP("successful",Sheet1!F4135:L4135,7,0),"")</f>
        <v/>
      </c>
      <c r="B4135" t="str">
        <f>_xlfn.IFNA(VLOOKUP("failed",Sheet1!F4135:L4135,7,0),"")</f>
        <v/>
      </c>
    </row>
    <row r="4136" spans="1:2" x14ac:dyDescent="0.25">
      <c r="A4136" t="str">
        <f>_xlfn.IFNA(VLOOKUP("successful",Sheet1!F4136:L4136,7,0),"")</f>
        <v/>
      </c>
      <c r="B4136" t="str">
        <f>_xlfn.IFNA(VLOOKUP("failed",Sheet1!F4136:L4136,7,0),"")</f>
        <v/>
      </c>
    </row>
    <row r="4137" spans="1:2" x14ac:dyDescent="0.25">
      <c r="A4137" t="str">
        <f>_xlfn.IFNA(VLOOKUP("successful",Sheet1!F4137:L4137,7,0),"")</f>
        <v/>
      </c>
      <c r="B4137" t="str">
        <f>_xlfn.IFNA(VLOOKUP("failed",Sheet1!F4137:L4137,7,0),"")</f>
        <v/>
      </c>
    </row>
    <row r="4138" spans="1:2" x14ac:dyDescent="0.25">
      <c r="A4138" t="str">
        <f>_xlfn.IFNA(VLOOKUP("successful",Sheet1!F4138:L4138,7,0),"")</f>
        <v/>
      </c>
      <c r="B4138" t="str">
        <f>_xlfn.IFNA(VLOOKUP("failed",Sheet1!F4138:L4138,7,0),"")</f>
        <v/>
      </c>
    </row>
    <row r="4139" spans="1:2" x14ac:dyDescent="0.25">
      <c r="A4139" t="str">
        <f>_xlfn.IFNA(VLOOKUP("successful",Sheet1!F4139:L4139,7,0),"")</f>
        <v/>
      </c>
      <c r="B4139" t="str">
        <f>_xlfn.IFNA(VLOOKUP("failed",Sheet1!F4139:L4139,7,0),"")</f>
        <v/>
      </c>
    </row>
    <row r="4140" spans="1:2" x14ac:dyDescent="0.25">
      <c r="A4140" t="str">
        <f>_xlfn.IFNA(VLOOKUP("successful",Sheet1!F4140:L4140,7,0),"")</f>
        <v/>
      </c>
      <c r="B4140" t="str">
        <f>_xlfn.IFNA(VLOOKUP("failed",Sheet1!F4140:L4140,7,0),"")</f>
        <v/>
      </c>
    </row>
    <row r="4141" spans="1:2" x14ac:dyDescent="0.25">
      <c r="A4141" t="str">
        <f>_xlfn.IFNA(VLOOKUP("successful",Sheet1!F4141:L4141,7,0),"")</f>
        <v/>
      </c>
      <c r="B4141" t="str">
        <f>_xlfn.IFNA(VLOOKUP("failed",Sheet1!F4141:L4141,7,0),"")</f>
        <v/>
      </c>
    </row>
    <row r="4142" spans="1:2" x14ac:dyDescent="0.25">
      <c r="A4142" t="str">
        <f>_xlfn.IFNA(VLOOKUP("successful",Sheet1!F4142:L4142,7,0),"")</f>
        <v/>
      </c>
      <c r="B4142" t="str">
        <f>_xlfn.IFNA(VLOOKUP("failed",Sheet1!F4142:L4142,7,0),"")</f>
        <v/>
      </c>
    </row>
    <row r="4143" spans="1:2" x14ac:dyDescent="0.25">
      <c r="A4143" t="str">
        <f>_xlfn.IFNA(VLOOKUP("successful",Sheet1!F4143:L4143,7,0),"")</f>
        <v/>
      </c>
      <c r="B4143" t="str">
        <f>_xlfn.IFNA(VLOOKUP("failed",Sheet1!F4143:L4143,7,0),"")</f>
        <v/>
      </c>
    </row>
    <row r="4144" spans="1:2" x14ac:dyDescent="0.25">
      <c r="A4144" t="str">
        <f>_xlfn.IFNA(VLOOKUP("successful",Sheet1!F4144:L4144,7,0),"")</f>
        <v/>
      </c>
      <c r="B4144" t="str">
        <f>_xlfn.IFNA(VLOOKUP("failed",Sheet1!F4144:L4144,7,0),"")</f>
        <v/>
      </c>
    </row>
    <row r="4145" spans="1:2" x14ac:dyDescent="0.25">
      <c r="A4145" t="str">
        <f>_xlfn.IFNA(VLOOKUP("successful",Sheet1!F4145:L4145,7,0),"")</f>
        <v/>
      </c>
      <c r="B4145" t="str">
        <f>_xlfn.IFNA(VLOOKUP("failed",Sheet1!F4145:L4145,7,0),"")</f>
        <v/>
      </c>
    </row>
    <row r="4146" spans="1:2" x14ac:dyDescent="0.25">
      <c r="A4146" t="str">
        <f>_xlfn.IFNA(VLOOKUP("successful",Sheet1!F4146:L4146,7,0),"")</f>
        <v/>
      </c>
      <c r="B4146" t="str">
        <f>_xlfn.IFNA(VLOOKUP("failed",Sheet1!F4146:L4146,7,0),"")</f>
        <v/>
      </c>
    </row>
    <row r="4147" spans="1:2" x14ac:dyDescent="0.25">
      <c r="A4147" t="str">
        <f>_xlfn.IFNA(VLOOKUP("successful",Sheet1!F4147:L4147,7,0),"")</f>
        <v/>
      </c>
      <c r="B4147" t="str">
        <f>_xlfn.IFNA(VLOOKUP("failed",Sheet1!F4147:L4147,7,0),"")</f>
        <v/>
      </c>
    </row>
    <row r="4148" spans="1:2" x14ac:dyDescent="0.25">
      <c r="A4148" t="str">
        <f>_xlfn.IFNA(VLOOKUP("successful",Sheet1!F4148:L4148,7,0),"")</f>
        <v/>
      </c>
      <c r="B4148" t="str">
        <f>_xlfn.IFNA(VLOOKUP("failed",Sheet1!F4148:L4148,7,0),"")</f>
        <v/>
      </c>
    </row>
    <row r="4149" spans="1:2" x14ac:dyDescent="0.25">
      <c r="A4149" t="str">
        <f>_xlfn.IFNA(VLOOKUP("successful",Sheet1!F4149:L4149,7,0),"")</f>
        <v/>
      </c>
      <c r="B4149" t="str">
        <f>_xlfn.IFNA(VLOOKUP("failed",Sheet1!F4149:L4149,7,0),"")</f>
        <v/>
      </c>
    </row>
    <row r="4150" spans="1:2" x14ac:dyDescent="0.25">
      <c r="A4150" t="str">
        <f>_xlfn.IFNA(VLOOKUP("successful",Sheet1!F4150:L4150,7,0),"")</f>
        <v/>
      </c>
      <c r="B4150" t="str">
        <f>_xlfn.IFNA(VLOOKUP("failed",Sheet1!F4150:L4150,7,0),"")</f>
        <v/>
      </c>
    </row>
    <row r="4151" spans="1:2" x14ac:dyDescent="0.25">
      <c r="A4151" t="str">
        <f>_xlfn.IFNA(VLOOKUP("successful",Sheet1!F4151:L4151,7,0),"")</f>
        <v/>
      </c>
      <c r="B4151" t="str">
        <f>_xlfn.IFNA(VLOOKUP("failed",Sheet1!F4151:L4151,7,0),"")</f>
        <v/>
      </c>
    </row>
    <row r="4152" spans="1:2" x14ac:dyDescent="0.25">
      <c r="A4152" t="str">
        <f>_xlfn.IFNA(VLOOKUP("successful",Sheet1!F4152:L4152,7,0),"")</f>
        <v/>
      </c>
      <c r="B4152" t="str">
        <f>_xlfn.IFNA(VLOOKUP("failed",Sheet1!F4152:L4152,7,0),"")</f>
        <v/>
      </c>
    </row>
    <row r="4153" spans="1:2" x14ac:dyDescent="0.25">
      <c r="A4153" t="str">
        <f>_xlfn.IFNA(VLOOKUP("successful",Sheet1!F4153:L4153,7,0),"")</f>
        <v/>
      </c>
      <c r="B4153" t="str">
        <f>_xlfn.IFNA(VLOOKUP("failed",Sheet1!F4153:L4153,7,0),"")</f>
        <v/>
      </c>
    </row>
    <row r="4154" spans="1:2" x14ac:dyDescent="0.25">
      <c r="A4154" t="str">
        <f>_xlfn.IFNA(VLOOKUP("successful",Sheet1!F4154:L4154,7,0),"")</f>
        <v/>
      </c>
      <c r="B4154" t="str">
        <f>_xlfn.IFNA(VLOOKUP("failed",Sheet1!F4154:L4154,7,0),"")</f>
        <v/>
      </c>
    </row>
    <row r="4155" spans="1:2" x14ac:dyDescent="0.25">
      <c r="A4155" t="str">
        <f>_xlfn.IFNA(VLOOKUP("successful",Sheet1!F4155:L4155,7,0),"")</f>
        <v/>
      </c>
      <c r="B4155" t="str">
        <f>_xlfn.IFNA(VLOOKUP("failed",Sheet1!F4155:L4155,7,0),"")</f>
        <v/>
      </c>
    </row>
    <row r="4156" spans="1:2" x14ac:dyDescent="0.25">
      <c r="A4156" t="str">
        <f>_xlfn.IFNA(VLOOKUP("successful",Sheet1!F4156:L4156,7,0),"")</f>
        <v/>
      </c>
      <c r="B4156" t="str">
        <f>_xlfn.IFNA(VLOOKUP("failed",Sheet1!F4156:L4156,7,0),"")</f>
        <v/>
      </c>
    </row>
    <row r="4157" spans="1:2" x14ac:dyDescent="0.25">
      <c r="A4157" t="str">
        <f>_xlfn.IFNA(VLOOKUP("successful",Sheet1!F4157:L4157,7,0),"")</f>
        <v/>
      </c>
      <c r="B4157" t="str">
        <f>_xlfn.IFNA(VLOOKUP("failed",Sheet1!F4157:L4157,7,0),"")</f>
        <v/>
      </c>
    </row>
    <row r="4158" spans="1:2" x14ac:dyDescent="0.25">
      <c r="A4158" t="str">
        <f>_xlfn.IFNA(VLOOKUP("successful",Sheet1!F4158:L4158,7,0),"")</f>
        <v/>
      </c>
      <c r="B4158" t="str">
        <f>_xlfn.IFNA(VLOOKUP("failed",Sheet1!F4158:L4158,7,0),"")</f>
        <v/>
      </c>
    </row>
    <row r="4159" spans="1:2" x14ac:dyDescent="0.25">
      <c r="A4159" t="str">
        <f>_xlfn.IFNA(VLOOKUP("successful",Sheet1!F4159:L4159,7,0),"")</f>
        <v/>
      </c>
      <c r="B4159" t="str">
        <f>_xlfn.IFNA(VLOOKUP("failed",Sheet1!F4159:L4159,7,0),"")</f>
        <v/>
      </c>
    </row>
    <row r="4160" spans="1:2" x14ac:dyDescent="0.25">
      <c r="A4160" t="str">
        <f>_xlfn.IFNA(VLOOKUP("successful",Sheet1!F4160:L4160,7,0),"")</f>
        <v/>
      </c>
      <c r="B4160" t="str">
        <f>_xlfn.IFNA(VLOOKUP("failed",Sheet1!F4160:L4160,7,0),"")</f>
        <v/>
      </c>
    </row>
    <row r="4161" spans="1:2" x14ac:dyDescent="0.25">
      <c r="A4161" t="str">
        <f>_xlfn.IFNA(VLOOKUP("successful",Sheet1!F4161:L4161,7,0),"")</f>
        <v/>
      </c>
      <c r="B4161" t="str">
        <f>_xlfn.IFNA(VLOOKUP("failed",Sheet1!F4161:L4161,7,0),"")</f>
        <v/>
      </c>
    </row>
    <row r="4162" spans="1:2" x14ac:dyDescent="0.25">
      <c r="A4162" t="str">
        <f>_xlfn.IFNA(VLOOKUP("successful",Sheet1!F4162:L4162,7,0),"")</f>
        <v/>
      </c>
      <c r="B4162" t="str">
        <f>_xlfn.IFNA(VLOOKUP("failed",Sheet1!F4162:L4162,7,0),"")</f>
        <v/>
      </c>
    </row>
    <row r="4163" spans="1:2" x14ac:dyDescent="0.25">
      <c r="A4163" t="str">
        <f>_xlfn.IFNA(VLOOKUP("successful",Sheet1!F4163:L4163,7,0),"")</f>
        <v/>
      </c>
      <c r="B4163" t="str">
        <f>_xlfn.IFNA(VLOOKUP("failed",Sheet1!F4163:L4163,7,0),"")</f>
        <v/>
      </c>
    </row>
    <row r="4164" spans="1:2" x14ac:dyDescent="0.25">
      <c r="A4164" t="str">
        <f>_xlfn.IFNA(VLOOKUP("successful",Sheet1!F4164:L4164,7,0),"")</f>
        <v/>
      </c>
      <c r="B4164" t="str">
        <f>_xlfn.IFNA(VLOOKUP("failed",Sheet1!F4164:L4164,7,0),"")</f>
        <v/>
      </c>
    </row>
    <row r="4165" spans="1:2" x14ac:dyDescent="0.25">
      <c r="A4165" t="str">
        <f>_xlfn.IFNA(VLOOKUP("successful",Sheet1!F4165:L4165,7,0),"")</f>
        <v/>
      </c>
      <c r="B4165" t="str">
        <f>_xlfn.IFNA(VLOOKUP("failed",Sheet1!F4165:L4165,7,0),"")</f>
        <v/>
      </c>
    </row>
    <row r="4166" spans="1:2" x14ac:dyDescent="0.25">
      <c r="A4166" t="str">
        <f>_xlfn.IFNA(VLOOKUP("successful",Sheet1!F4166:L4166,7,0),"")</f>
        <v/>
      </c>
      <c r="B4166" t="str">
        <f>_xlfn.IFNA(VLOOKUP("failed",Sheet1!F4166:L4166,7,0),"")</f>
        <v/>
      </c>
    </row>
    <row r="4167" spans="1:2" x14ac:dyDescent="0.25">
      <c r="A4167" t="str">
        <f>_xlfn.IFNA(VLOOKUP("successful",Sheet1!F4167:L4167,7,0),"")</f>
        <v/>
      </c>
      <c r="B4167" t="str">
        <f>_xlfn.IFNA(VLOOKUP("failed",Sheet1!F4167:L4167,7,0),"")</f>
        <v/>
      </c>
    </row>
    <row r="4168" spans="1:2" x14ac:dyDescent="0.25">
      <c r="A4168" t="str">
        <f>_xlfn.IFNA(VLOOKUP("successful",Sheet1!F4168:L4168,7,0),"")</f>
        <v/>
      </c>
      <c r="B4168" t="str">
        <f>_xlfn.IFNA(VLOOKUP("failed",Sheet1!F4168:L4168,7,0),"")</f>
        <v/>
      </c>
    </row>
    <row r="4169" spans="1:2" x14ac:dyDescent="0.25">
      <c r="A4169" t="str">
        <f>_xlfn.IFNA(VLOOKUP("successful",Sheet1!F4169:L4169,7,0),"")</f>
        <v/>
      </c>
      <c r="B4169" t="str">
        <f>_xlfn.IFNA(VLOOKUP("failed",Sheet1!F4169:L4169,7,0),"")</f>
        <v/>
      </c>
    </row>
    <row r="4170" spans="1:2" x14ac:dyDescent="0.25">
      <c r="A4170" t="str">
        <f>_xlfn.IFNA(VLOOKUP("successful",Sheet1!F4170:L4170,7,0),"")</f>
        <v/>
      </c>
      <c r="B4170" t="str">
        <f>_xlfn.IFNA(VLOOKUP("failed",Sheet1!F4170:L4170,7,0),"")</f>
        <v/>
      </c>
    </row>
    <row r="4171" spans="1:2" x14ac:dyDescent="0.25">
      <c r="A4171" t="str">
        <f>_xlfn.IFNA(VLOOKUP("successful",Sheet1!F4171:L4171,7,0),"")</f>
        <v/>
      </c>
      <c r="B4171" t="str">
        <f>_xlfn.IFNA(VLOOKUP("failed",Sheet1!F4171:L4171,7,0),"")</f>
        <v/>
      </c>
    </row>
    <row r="4172" spans="1:2" x14ac:dyDescent="0.25">
      <c r="A4172" t="str">
        <f>_xlfn.IFNA(VLOOKUP("successful",Sheet1!F4172:L4172,7,0),"")</f>
        <v/>
      </c>
      <c r="B4172" t="str">
        <f>_xlfn.IFNA(VLOOKUP("failed",Sheet1!F4172:L4172,7,0),"")</f>
        <v/>
      </c>
    </row>
    <row r="4173" spans="1:2" x14ac:dyDescent="0.25">
      <c r="A4173" t="str">
        <f>_xlfn.IFNA(VLOOKUP("successful",Sheet1!F4173:L4173,7,0),"")</f>
        <v/>
      </c>
      <c r="B4173" t="str">
        <f>_xlfn.IFNA(VLOOKUP("failed",Sheet1!F4173:L4173,7,0),"")</f>
        <v/>
      </c>
    </row>
    <row r="4174" spans="1:2" x14ac:dyDescent="0.25">
      <c r="A4174" t="str">
        <f>_xlfn.IFNA(VLOOKUP("successful",Sheet1!F4174:L4174,7,0),"")</f>
        <v/>
      </c>
      <c r="B4174" t="str">
        <f>_xlfn.IFNA(VLOOKUP("failed",Sheet1!F4174:L4174,7,0),"")</f>
        <v/>
      </c>
    </row>
    <row r="4175" spans="1:2" x14ac:dyDescent="0.25">
      <c r="A4175" t="str">
        <f>_xlfn.IFNA(VLOOKUP("successful",Sheet1!F4175:L4175,7,0),"")</f>
        <v/>
      </c>
      <c r="B4175" t="str">
        <f>_xlfn.IFNA(VLOOKUP("failed",Sheet1!F4175:L4175,7,0),"")</f>
        <v/>
      </c>
    </row>
    <row r="4176" spans="1:2" x14ac:dyDescent="0.25">
      <c r="A4176" t="str">
        <f>_xlfn.IFNA(VLOOKUP("successful",Sheet1!F4176:L4176,7,0),"")</f>
        <v/>
      </c>
      <c r="B4176" t="str">
        <f>_xlfn.IFNA(VLOOKUP("failed",Sheet1!F4176:L4176,7,0),"")</f>
        <v/>
      </c>
    </row>
    <row r="4177" spans="1:2" x14ac:dyDescent="0.25">
      <c r="A4177" t="str">
        <f>_xlfn.IFNA(VLOOKUP("successful",Sheet1!F4177:L4177,7,0),"")</f>
        <v/>
      </c>
      <c r="B4177" t="str">
        <f>_xlfn.IFNA(VLOOKUP("failed",Sheet1!F4177:L4177,7,0),"")</f>
        <v/>
      </c>
    </row>
    <row r="4178" spans="1:2" x14ac:dyDescent="0.25">
      <c r="A4178" t="str">
        <f>_xlfn.IFNA(VLOOKUP("successful",Sheet1!F4178:L4178,7,0),"")</f>
        <v/>
      </c>
      <c r="B4178" t="str">
        <f>_xlfn.IFNA(VLOOKUP("failed",Sheet1!F4178:L4178,7,0),"")</f>
        <v/>
      </c>
    </row>
    <row r="4179" spans="1:2" x14ac:dyDescent="0.25">
      <c r="A4179" t="str">
        <f>_xlfn.IFNA(VLOOKUP("successful",Sheet1!F4179:L4179,7,0),"")</f>
        <v/>
      </c>
      <c r="B4179" t="str">
        <f>_xlfn.IFNA(VLOOKUP("failed",Sheet1!F4179:L4179,7,0),"")</f>
        <v/>
      </c>
    </row>
    <row r="4180" spans="1:2" x14ac:dyDescent="0.25">
      <c r="A4180" t="str">
        <f>_xlfn.IFNA(VLOOKUP("successful",Sheet1!F4180:L4180,7,0),"")</f>
        <v/>
      </c>
      <c r="B4180" t="str">
        <f>_xlfn.IFNA(VLOOKUP("failed",Sheet1!F4180:L4180,7,0),"")</f>
        <v/>
      </c>
    </row>
    <row r="4181" spans="1:2" x14ac:dyDescent="0.25">
      <c r="A4181" t="str">
        <f>_xlfn.IFNA(VLOOKUP("successful",Sheet1!F4181:L4181,7,0),"")</f>
        <v/>
      </c>
      <c r="B4181" t="str">
        <f>_xlfn.IFNA(VLOOKUP("failed",Sheet1!F4181:L4181,7,0),"")</f>
        <v/>
      </c>
    </row>
    <row r="4182" spans="1:2" x14ac:dyDescent="0.25">
      <c r="A4182" t="str">
        <f>_xlfn.IFNA(VLOOKUP("successful",Sheet1!F4182:L4182,7,0),"")</f>
        <v/>
      </c>
      <c r="B4182" t="str">
        <f>_xlfn.IFNA(VLOOKUP("failed",Sheet1!F4182:L4182,7,0),"")</f>
        <v/>
      </c>
    </row>
    <row r="4183" spans="1:2" x14ac:dyDescent="0.25">
      <c r="A4183" t="str">
        <f>_xlfn.IFNA(VLOOKUP("successful",Sheet1!F4183:L4183,7,0),"")</f>
        <v/>
      </c>
      <c r="B4183" t="str">
        <f>_xlfn.IFNA(VLOOKUP("failed",Sheet1!F4183:L4183,7,0),"")</f>
        <v/>
      </c>
    </row>
    <row r="4184" spans="1:2" x14ac:dyDescent="0.25">
      <c r="A4184" t="str">
        <f>_xlfn.IFNA(VLOOKUP("successful",Sheet1!F4184:L4184,7,0),"")</f>
        <v/>
      </c>
      <c r="B4184" t="str">
        <f>_xlfn.IFNA(VLOOKUP("failed",Sheet1!F4184:L4184,7,0),"")</f>
        <v/>
      </c>
    </row>
    <row r="4185" spans="1:2" x14ac:dyDescent="0.25">
      <c r="A4185" t="str">
        <f>_xlfn.IFNA(VLOOKUP("successful",Sheet1!F4185:L4185,7,0),"")</f>
        <v/>
      </c>
      <c r="B4185" t="str">
        <f>_xlfn.IFNA(VLOOKUP("failed",Sheet1!F4185:L4185,7,0),"")</f>
        <v/>
      </c>
    </row>
    <row r="4186" spans="1:2" x14ac:dyDescent="0.25">
      <c r="A4186" t="str">
        <f>_xlfn.IFNA(VLOOKUP("successful",Sheet1!F4186:L4186,7,0),"")</f>
        <v/>
      </c>
      <c r="B4186" t="str">
        <f>_xlfn.IFNA(VLOOKUP("failed",Sheet1!F4186:L4186,7,0),"")</f>
        <v/>
      </c>
    </row>
    <row r="4187" spans="1:2" x14ac:dyDescent="0.25">
      <c r="A4187" t="str">
        <f>_xlfn.IFNA(VLOOKUP("successful",Sheet1!F4187:L4187,7,0),"")</f>
        <v/>
      </c>
      <c r="B4187" t="str">
        <f>_xlfn.IFNA(VLOOKUP("failed",Sheet1!F4187:L4187,7,0),"")</f>
        <v/>
      </c>
    </row>
    <row r="4188" spans="1:2" x14ac:dyDescent="0.25">
      <c r="A4188" t="str">
        <f>_xlfn.IFNA(VLOOKUP("successful",Sheet1!F4188:L4188,7,0),"")</f>
        <v/>
      </c>
      <c r="B4188" t="str">
        <f>_xlfn.IFNA(VLOOKUP("failed",Sheet1!F4188:L4188,7,0),"")</f>
        <v/>
      </c>
    </row>
    <row r="4189" spans="1:2" x14ac:dyDescent="0.25">
      <c r="A4189" t="str">
        <f>_xlfn.IFNA(VLOOKUP("successful",Sheet1!F4189:L4189,7,0),"")</f>
        <v/>
      </c>
      <c r="B4189" t="str">
        <f>_xlfn.IFNA(VLOOKUP("failed",Sheet1!F4189:L4189,7,0),"")</f>
        <v/>
      </c>
    </row>
    <row r="4190" spans="1:2" x14ac:dyDescent="0.25">
      <c r="A4190" t="str">
        <f>_xlfn.IFNA(VLOOKUP("successful",Sheet1!F4190:L4190,7,0),"")</f>
        <v/>
      </c>
      <c r="B4190" t="str">
        <f>_xlfn.IFNA(VLOOKUP("failed",Sheet1!F4190:L4190,7,0),"")</f>
        <v/>
      </c>
    </row>
    <row r="4191" spans="1:2" x14ac:dyDescent="0.25">
      <c r="A4191" t="str">
        <f>_xlfn.IFNA(VLOOKUP("successful",Sheet1!F4191:L4191,7,0),"")</f>
        <v/>
      </c>
      <c r="B4191" t="str">
        <f>_xlfn.IFNA(VLOOKUP("failed",Sheet1!F4191:L4191,7,0),"")</f>
        <v/>
      </c>
    </row>
    <row r="4192" spans="1:2" x14ac:dyDescent="0.25">
      <c r="A4192" t="str">
        <f>_xlfn.IFNA(VLOOKUP("successful",Sheet1!F4192:L4192,7,0),"")</f>
        <v/>
      </c>
      <c r="B4192" t="str">
        <f>_xlfn.IFNA(VLOOKUP("failed",Sheet1!F4192:L4192,7,0),"")</f>
        <v/>
      </c>
    </row>
    <row r="4193" spans="1:2" x14ac:dyDescent="0.25">
      <c r="A4193" t="str">
        <f>_xlfn.IFNA(VLOOKUP("successful",Sheet1!F4193:L4193,7,0),"")</f>
        <v/>
      </c>
      <c r="B4193" t="str">
        <f>_xlfn.IFNA(VLOOKUP("failed",Sheet1!F4193:L4193,7,0),"")</f>
        <v/>
      </c>
    </row>
    <row r="4194" spans="1:2" x14ac:dyDescent="0.25">
      <c r="A4194" t="str">
        <f>_xlfn.IFNA(VLOOKUP("successful",Sheet1!F4194:L4194,7,0),"")</f>
        <v/>
      </c>
      <c r="B4194" t="str">
        <f>_xlfn.IFNA(VLOOKUP("failed",Sheet1!F4194:L4194,7,0),"")</f>
        <v/>
      </c>
    </row>
    <row r="4195" spans="1:2" x14ac:dyDescent="0.25">
      <c r="A4195" t="str">
        <f>_xlfn.IFNA(VLOOKUP("successful",Sheet1!F4195:L4195,7,0),"")</f>
        <v/>
      </c>
      <c r="B4195" t="str">
        <f>_xlfn.IFNA(VLOOKUP("failed",Sheet1!F4195:L4195,7,0),"")</f>
        <v/>
      </c>
    </row>
    <row r="4196" spans="1:2" x14ac:dyDescent="0.25">
      <c r="A4196" t="str">
        <f>_xlfn.IFNA(VLOOKUP("successful",Sheet1!F4196:L4196,7,0),"")</f>
        <v/>
      </c>
      <c r="B4196" t="str">
        <f>_xlfn.IFNA(VLOOKUP("failed",Sheet1!F4196:L4196,7,0),"")</f>
        <v/>
      </c>
    </row>
    <row r="4197" spans="1:2" x14ac:dyDescent="0.25">
      <c r="A4197" t="str">
        <f>_xlfn.IFNA(VLOOKUP("successful",Sheet1!F4197:L4197,7,0),"")</f>
        <v/>
      </c>
      <c r="B4197" t="str">
        <f>_xlfn.IFNA(VLOOKUP("failed",Sheet1!F4197:L4197,7,0),"")</f>
        <v/>
      </c>
    </row>
    <row r="4198" spans="1:2" x14ac:dyDescent="0.25">
      <c r="A4198" t="str">
        <f>_xlfn.IFNA(VLOOKUP("successful",Sheet1!F4198:L4198,7,0),"")</f>
        <v/>
      </c>
      <c r="B4198" t="str">
        <f>_xlfn.IFNA(VLOOKUP("failed",Sheet1!F4198:L4198,7,0),"")</f>
        <v/>
      </c>
    </row>
    <row r="4199" spans="1:2" x14ac:dyDescent="0.25">
      <c r="A4199" t="str">
        <f>_xlfn.IFNA(VLOOKUP("successful",Sheet1!F4199:L4199,7,0),"")</f>
        <v/>
      </c>
      <c r="B4199" t="str">
        <f>_xlfn.IFNA(VLOOKUP("failed",Sheet1!F4199:L4199,7,0),"")</f>
        <v/>
      </c>
    </row>
    <row r="4200" spans="1:2" x14ac:dyDescent="0.25">
      <c r="A4200" t="str">
        <f>_xlfn.IFNA(VLOOKUP("successful",Sheet1!F4200:L4200,7,0),"")</f>
        <v/>
      </c>
      <c r="B4200" t="str">
        <f>_xlfn.IFNA(VLOOKUP("failed",Sheet1!F4200:L4200,7,0),"")</f>
        <v/>
      </c>
    </row>
    <row r="4201" spans="1:2" x14ac:dyDescent="0.25">
      <c r="A4201" t="str">
        <f>_xlfn.IFNA(VLOOKUP("successful",Sheet1!F4201:L4201,7,0),"")</f>
        <v/>
      </c>
      <c r="B4201" t="str">
        <f>_xlfn.IFNA(VLOOKUP("failed",Sheet1!F4201:L4201,7,0),"")</f>
        <v/>
      </c>
    </row>
    <row r="4202" spans="1:2" x14ac:dyDescent="0.25">
      <c r="A4202" t="str">
        <f>_xlfn.IFNA(VLOOKUP("successful",Sheet1!F4202:L4202,7,0),"")</f>
        <v/>
      </c>
      <c r="B4202" t="str">
        <f>_xlfn.IFNA(VLOOKUP("failed",Sheet1!F4202:L4202,7,0),"")</f>
        <v/>
      </c>
    </row>
    <row r="4203" spans="1:2" x14ac:dyDescent="0.25">
      <c r="A4203" t="str">
        <f>_xlfn.IFNA(VLOOKUP("successful",Sheet1!F4203:L4203,7,0),"")</f>
        <v/>
      </c>
      <c r="B4203" t="str">
        <f>_xlfn.IFNA(VLOOKUP("failed",Sheet1!F4203:L4203,7,0),"")</f>
        <v/>
      </c>
    </row>
    <row r="4204" spans="1:2" x14ac:dyDescent="0.25">
      <c r="A4204" t="str">
        <f>_xlfn.IFNA(VLOOKUP("successful",Sheet1!F4204:L4204,7,0),"")</f>
        <v/>
      </c>
      <c r="B4204" t="str">
        <f>_xlfn.IFNA(VLOOKUP("failed",Sheet1!F4204:L4204,7,0),"")</f>
        <v/>
      </c>
    </row>
    <row r="4205" spans="1:2" x14ac:dyDescent="0.25">
      <c r="A4205" t="str">
        <f>_xlfn.IFNA(VLOOKUP("successful",Sheet1!F4205:L4205,7,0),"")</f>
        <v/>
      </c>
      <c r="B4205" t="str">
        <f>_xlfn.IFNA(VLOOKUP("failed",Sheet1!F4205:L4205,7,0),"")</f>
        <v/>
      </c>
    </row>
    <row r="4206" spans="1:2" x14ac:dyDescent="0.25">
      <c r="A4206" t="str">
        <f>_xlfn.IFNA(VLOOKUP("successful",Sheet1!F4206:L4206,7,0),"")</f>
        <v/>
      </c>
      <c r="B4206" t="str">
        <f>_xlfn.IFNA(VLOOKUP("failed",Sheet1!F4206:L4206,7,0),"")</f>
        <v/>
      </c>
    </row>
    <row r="4207" spans="1:2" x14ac:dyDescent="0.25">
      <c r="A4207" t="str">
        <f>_xlfn.IFNA(VLOOKUP("successful",Sheet1!F4207:L4207,7,0),"")</f>
        <v/>
      </c>
      <c r="B4207" t="str">
        <f>_xlfn.IFNA(VLOOKUP("failed",Sheet1!F4207:L4207,7,0),"")</f>
        <v/>
      </c>
    </row>
    <row r="4208" spans="1:2" x14ac:dyDescent="0.25">
      <c r="A4208" t="str">
        <f>_xlfn.IFNA(VLOOKUP("successful",Sheet1!F4208:L4208,7,0),"")</f>
        <v/>
      </c>
      <c r="B4208" t="str">
        <f>_xlfn.IFNA(VLOOKUP("failed",Sheet1!F4208:L4208,7,0),"")</f>
        <v/>
      </c>
    </row>
    <row r="4209" spans="1:2" x14ac:dyDescent="0.25">
      <c r="A4209" t="str">
        <f>_xlfn.IFNA(VLOOKUP("successful",Sheet1!F4209:L4209,7,0),"")</f>
        <v/>
      </c>
      <c r="B4209" t="str">
        <f>_xlfn.IFNA(VLOOKUP("failed",Sheet1!F4209:L4209,7,0),"")</f>
        <v/>
      </c>
    </row>
    <row r="4210" spans="1:2" x14ac:dyDescent="0.25">
      <c r="A4210" t="str">
        <f>_xlfn.IFNA(VLOOKUP("successful",Sheet1!F4210:L4210,7,0),"")</f>
        <v/>
      </c>
      <c r="B4210" t="str">
        <f>_xlfn.IFNA(VLOOKUP("failed",Sheet1!F4210:L4210,7,0),"")</f>
        <v/>
      </c>
    </row>
    <row r="4211" spans="1:2" x14ac:dyDescent="0.25">
      <c r="A4211" t="str">
        <f>_xlfn.IFNA(VLOOKUP("successful",Sheet1!F4211:L4211,7,0),"")</f>
        <v/>
      </c>
      <c r="B4211" t="str">
        <f>_xlfn.IFNA(VLOOKUP("failed",Sheet1!F4211:L4211,7,0),"")</f>
        <v/>
      </c>
    </row>
    <row r="4212" spans="1:2" x14ac:dyDescent="0.25">
      <c r="A4212" t="str">
        <f>_xlfn.IFNA(VLOOKUP("successful",Sheet1!F4212:L4212,7,0),"")</f>
        <v/>
      </c>
      <c r="B4212" t="str">
        <f>_xlfn.IFNA(VLOOKUP("failed",Sheet1!F4212:L4212,7,0),"")</f>
        <v/>
      </c>
    </row>
    <row r="4213" spans="1:2" x14ac:dyDescent="0.25">
      <c r="A4213" t="str">
        <f>_xlfn.IFNA(VLOOKUP("successful",Sheet1!F4213:L4213,7,0),"")</f>
        <v/>
      </c>
      <c r="B4213" t="str">
        <f>_xlfn.IFNA(VLOOKUP("failed",Sheet1!F4213:L4213,7,0),"")</f>
        <v/>
      </c>
    </row>
    <row r="4214" spans="1:2" x14ac:dyDescent="0.25">
      <c r="A4214" t="str">
        <f>_xlfn.IFNA(VLOOKUP("successful",Sheet1!F4214:L4214,7,0),"")</f>
        <v/>
      </c>
      <c r="B4214" t="str">
        <f>_xlfn.IFNA(VLOOKUP("failed",Sheet1!F4214:L4214,7,0),"")</f>
        <v/>
      </c>
    </row>
    <row r="4215" spans="1:2" x14ac:dyDescent="0.25">
      <c r="A4215" t="str">
        <f>_xlfn.IFNA(VLOOKUP("successful",Sheet1!F4215:L4215,7,0),"")</f>
        <v/>
      </c>
      <c r="B4215" t="str">
        <f>_xlfn.IFNA(VLOOKUP("failed",Sheet1!F4215:L4215,7,0),"")</f>
        <v/>
      </c>
    </row>
    <row r="4216" spans="1:2" x14ac:dyDescent="0.25">
      <c r="A4216" t="str">
        <f>_xlfn.IFNA(VLOOKUP("successful",Sheet1!F4216:L4216,7,0),"")</f>
        <v/>
      </c>
      <c r="B4216" t="str">
        <f>_xlfn.IFNA(VLOOKUP("failed",Sheet1!F4216:L4216,7,0),"")</f>
        <v/>
      </c>
    </row>
    <row r="4217" spans="1:2" x14ac:dyDescent="0.25">
      <c r="A4217" t="str">
        <f>_xlfn.IFNA(VLOOKUP("successful",Sheet1!F4217:L4217,7,0),"")</f>
        <v/>
      </c>
      <c r="B4217" t="str">
        <f>_xlfn.IFNA(VLOOKUP("failed",Sheet1!F4217:L4217,7,0),"")</f>
        <v/>
      </c>
    </row>
    <row r="4218" spans="1:2" x14ac:dyDescent="0.25">
      <c r="A4218" t="str">
        <f>_xlfn.IFNA(VLOOKUP("successful",Sheet1!F4218:L4218,7,0),"")</f>
        <v/>
      </c>
      <c r="B4218" t="str">
        <f>_xlfn.IFNA(VLOOKUP("failed",Sheet1!F4218:L4218,7,0),"")</f>
        <v/>
      </c>
    </row>
    <row r="4219" spans="1:2" x14ac:dyDescent="0.25">
      <c r="A4219" t="str">
        <f>_xlfn.IFNA(VLOOKUP("successful",Sheet1!F4219:L4219,7,0),"")</f>
        <v/>
      </c>
      <c r="B4219" t="str">
        <f>_xlfn.IFNA(VLOOKUP("failed",Sheet1!F4219:L4219,7,0),"")</f>
        <v/>
      </c>
    </row>
    <row r="4220" spans="1:2" x14ac:dyDescent="0.25">
      <c r="A4220" t="str">
        <f>_xlfn.IFNA(VLOOKUP("successful",Sheet1!F4220:L4220,7,0),"")</f>
        <v/>
      </c>
      <c r="B4220" t="str">
        <f>_xlfn.IFNA(VLOOKUP("failed",Sheet1!F4220:L4220,7,0),"")</f>
        <v/>
      </c>
    </row>
    <row r="4221" spans="1:2" x14ac:dyDescent="0.25">
      <c r="A4221" t="str">
        <f>_xlfn.IFNA(VLOOKUP("successful",Sheet1!F4221:L4221,7,0),"")</f>
        <v/>
      </c>
      <c r="B4221" t="str">
        <f>_xlfn.IFNA(VLOOKUP("failed",Sheet1!F4221:L4221,7,0),"")</f>
        <v/>
      </c>
    </row>
    <row r="4222" spans="1:2" x14ac:dyDescent="0.25">
      <c r="A4222" t="str">
        <f>_xlfn.IFNA(VLOOKUP("successful",Sheet1!F4222:L4222,7,0),"")</f>
        <v/>
      </c>
      <c r="B4222" t="str">
        <f>_xlfn.IFNA(VLOOKUP("failed",Sheet1!F4222:L4222,7,0),"")</f>
        <v/>
      </c>
    </row>
    <row r="4223" spans="1:2" x14ac:dyDescent="0.25">
      <c r="A4223" t="str">
        <f>_xlfn.IFNA(VLOOKUP("successful",Sheet1!F4223:L4223,7,0),"")</f>
        <v/>
      </c>
      <c r="B4223" t="str">
        <f>_xlfn.IFNA(VLOOKUP("failed",Sheet1!F4223:L4223,7,0),"")</f>
        <v/>
      </c>
    </row>
    <row r="4224" spans="1:2" x14ac:dyDescent="0.25">
      <c r="A4224" t="str">
        <f>_xlfn.IFNA(VLOOKUP("successful",Sheet1!F4224:L4224,7,0),"")</f>
        <v/>
      </c>
      <c r="B4224" t="str">
        <f>_xlfn.IFNA(VLOOKUP("failed",Sheet1!F4224:L4224,7,0),"")</f>
        <v/>
      </c>
    </row>
    <row r="4225" spans="1:2" x14ac:dyDescent="0.25">
      <c r="A4225" t="str">
        <f>_xlfn.IFNA(VLOOKUP("successful",Sheet1!F4225:L4225,7,0),"")</f>
        <v/>
      </c>
      <c r="B4225" t="str">
        <f>_xlfn.IFNA(VLOOKUP("failed",Sheet1!F4225:L4225,7,0),"")</f>
        <v/>
      </c>
    </row>
    <row r="4226" spans="1:2" x14ac:dyDescent="0.25">
      <c r="A4226" t="str">
        <f>_xlfn.IFNA(VLOOKUP("successful",Sheet1!F4226:L4226,7,0),"")</f>
        <v/>
      </c>
      <c r="B4226" t="str">
        <f>_xlfn.IFNA(VLOOKUP("failed",Sheet1!F4226:L4226,7,0),"")</f>
        <v/>
      </c>
    </row>
    <row r="4227" spans="1:2" x14ac:dyDescent="0.25">
      <c r="A4227" t="str">
        <f>_xlfn.IFNA(VLOOKUP("successful",Sheet1!F4227:L4227,7,0),"")</f>
        <v/>
      </c>
      <c r="B4227" t="str">
        <f>_xlfn.IFNA(VLOOKUP("failed",Sheet1!F4227:L4227,7,0),"")</f>
        <v/>
      </c>
    </row>
    <row r="4228" spans="1:2" x14ac:dyDescent="0.25">
      <c r="A4228" t="str">
        <f>_xlfn.IFNA(VLOOKUP("successful",Sheet1!F4228:L4228,7,0),"")</f>
        <v/>
      </c>
      <c r="B4228" t="str">
        <f>_xlfn.IFNA(VLOOKUP("failed",Sheet1!F4228:L4228,7,0),"")</f>
        <v/>
      </c>
    </row>
    <row r="4229" spans="1:2" x14ac:dyDescent="0.25">
      <c r="A4229" t="str">
        <f>_xlfn.IFNA(VLOOKUP("successful",Sheet1!F4229:L4229,7,0),"")</f>
        <v/>
      </c>
      <c r="B4229" t="str">
        <f>_xlfn.IFNA(VLOOKUP("failed",Sheet1!F4229:L4229,7,0),"")</f>
        <v/>
      </c>
    </row>
    <row r="4230" spans="1:2" x14ac:dyDescent="0.25">
      <c r="A4230" t="str">
        <f>_xlfn.IFNA(VLOOKUP("successful",Sheet1!F4230:L4230,7,0),"")</f>
        <v/>
      </c>
      <c r="B4230" t="str">
        <f>_xlfn.IFNA(VLOOKUP("failed",Sheet1!F4230:L4230,7,0),"")</f>
        <v/>
      </c>
    </row>
    <row r="4231" spans="1:2" x14ac:dyDescent="0.25">
      <c r="A4231" t="str">
        <f>_xlfn.IFNA(VLOOKUP("successful",Sheet1!F4231:L4231,7,0),"")</f>
        <v/>
      </c>
      <c r="B4231" t="str">
        <f>_xlfn.IFNA(VLOOKUP("failed",Sheet1!F4231:L4231,7,0),"")</f>
        <v/>
      </c>
    </row>
    <row r="4232" spans="1:2" x14ac:dyDescent="0.25">
      <c r="A4232" t="str">
        <f>_xlfn.IFNA(VLOOKUP("successful",Sheet1!F4232:L4232,7,0),"")</f>
        <v/>
      </c>
      <c r="B4232" t="str">
        <f>_xlfn.IFNA(VLOOKUP("failed",Sheet1!F4232:L4232,7,0),"")</f>
        <v/>
      </c>
    </row>
    <row r="4233" spans="1:2" x14ac:dyDescent="0.25">
      <c r="A4233" t="str">
        <f>_xlfn.IFNA(VLOOKUP("successful",Sheet1!F4233:L4233,7,0),"")</f>
        <v/>
      </c>
      <c r="B4233" t="str">
        <f>_xlfn.IFNA(VLOOKUP("failed",Sheet1!F4233:L4233,7,0),"")</f>
        <v/>
      </c>
    </row>
    <row r="4234" spans="1:2" x14ac:dyDescent="0.25">
      <c r="A4234" t="str">
        <f>_xlfn.IFNA(VLOOKUP("successful",Sheet1!F4234:L4234,7,0),"")</f>
        <v/>
      </c>
      <c r="B4234" t="str">
        <f>_xlfn.IFNA(VLOOKUP("failed",Sheet1!F4234:L4234,7,0),"")</f>
        <v/>
      </c>
    </row>
    <row r="4235" spans="1:2" x14ac:dyDescent="0.25">
      <c r="A4235" t="str">
        <f>_xlfn.IFNA(VLOOKUP("successful",Sheet1!F4235:L4235,7,0),"")</f>
        <v/>
      </c>
      <c r="B4235" t="str">
        <f>_xlfn.IFNA(VLOOKUP("failed",Sheet1!F4235:L4235,7,0),"")</f>
        <v/>
      </c>
    </row>
    <row r="4236" spans="1:2" x14ac:dyDescent="0.25">
      <c r="A4236" t="str">
        <f>_xlfn.IFNA(VLOOKUP("successful",Sheet1!F4236:L4236,7,0),"")</f>
        <v/>
      </c>
      <c r="B4236" t="str">
        <f>_xlfn.IFNA(VLOOKUP("failed",Sheet1!F4236:L4236,7,0),"")</f>
        <v/>
      </c>
    </row>
    <row r="4237" spans="1:2" x14ac:dyDescent="0.25">
      <c r="A4237" t="str">
        <f>_xlfn.IFNA(VLOOKUP("successful",Sheet1!F4237:L4237,7,0),"")</f>
        <v/>
      </c>
      <c r="B4237" t="str">
        <f>_xlfn.IFNA(VLOOKUP("failed",Sheet1!F4237:L4237,7,0),"")</f>
        <v/>
      </c>
    </row>
    <row r="4238" spans="1:2" x14ac:dyDescent="0.25">
      <c r="A4238" t="str">
        <f>_xlfn.IFNA(VLOOKUP("successful",Sheet1!F4238:L4238,7,0),"")</f>
        <v/>
      </c>
      <c r="B4238" t="str">
        <f>_xlfn.IFNA(VLOOKUP("failed",Sheet1!F4238:L4238,7,0),"")</f>
        <v/>
      </c>
    </row>
    <row r="4239" spans="1:2" x14ac:dyDescent="0.25">
      <c r="A4239" t="str">
        <f>_xlfn.IFNA(VLOOKUP("successful",Sheet1!F4239:L4239,7,0),"")</f>
        <v/>
      </c>
      <c r="B4239" t="str">
        <f>_xlfn.IFNA(VLOOKUP("failed",Sheet1!F4239:L4239,7,0),"")</f>
        <v/>
      </c>
    </row>
    <row r="4240" spans="1:2" x14ac:dyDescent="0.25">
      <c r="A4240" t="str">
        <f>_xlfn.IFNA(VLOOKUP("successful",Sheet1!F4240:L4240,7,0),"")</f>
        <v/>
      </c>
      <c r="B4240" t="str">
        <f>_xlfn.IFNA(VLOOKUP("failed",Sheet1!F4240:L4240,7,0),"")</f>
        <v/>
      </c>
    </row>
    <row r="4241" spans="1:2" x14ac:dyDescent="0.25">
      <c r="A4241" t="str">
        <f>_xlfn.IFNA(VLOOKUP("successful",Sheet1!F4241:L4241,7,0),"")</f>
        <v/>
      </c>
      <c r="B4241" t="str">
        <f>_xlfn.IFNA(VLOOKUP("failed",Sheet1!F4241:L4241,7,0),"")</f>
        <v/>
      </c>
    </row>
    <row r="4242" spans="1:2" x14ac:dyDescent="0.25">
      <c r="A4242" t="str">
        <f>_xlfn.IFNA(VLOOKUP("successful",Sheet1!F4242:L4242,7,0),"")</f>
        <v/>
      </c>
      <c r="B4242" t="str">
        <f>_xlfn.IFNA(VLOOKUP("failed",Sheet1!F4242:L4242,7,0),"")</f>
        <v/>
      </c>
    </row>
    <row r="4243" spans="1:2" x14ac:dyDescent="0.25">
      <c r="A4243" t="str">
        <f>_xlfn.IFNA(VLOOKUP("successful",Sheet1!F4243:L4243,7,0),"")</f>
        <v/>
      </c>
      <c r="B4243" t="str">
        <f>_xlfn.IFNA(VLOOKUP("failed",Sheet1!F4243:L4243,7,0),"")</f>
        <v/>
      </c>
    </row>
    <row r="4244" spans="1:2" x14ac:dyDescent="0.25">
      <c r="A4244" t="str">
        <f>_xlfn.IFNA(VLOOKUP("successful",Sheet1!F4244:L4244,7,0),"")</f>
        <v/>
      </c>
      <c r="B4244" t="str">
        <f>_xlfn.IFNA(VLOOKUP("failed",Sheet1!F4244:L4244,7,0),"")</f>
        <v/>
      </c>
    </row>
    <row r="4245" spans="1:2" x14ac:dyDescent="0.25">
      <c r="A4245" t="str">
        <f>_xlfn.IFNA(VLOOKUP("successful",Sheet1!F4245:L4245,7,0),"")</f>
        <v/>
      </c>
      <c r="B4245" t="str">
        <f>_xlfn.IFNA(VLOOKUP("failed",Sheet1!F4245:L4245,7,0),"")</f>
        <v/>
      </c>
    </row>
    <row r="4246" spans="1:2" x14ac:dyDescent="0.25">
      <c r="A4246" t="str">
        <f>_xlfn.IFNA(VLOOKUP("successful",Sheet1!F4246:L4246,7,0),"")</f>
        <v/>
      </c>
      <c r="B4246" t="str">
        <f>_xlfn.IFNA(VLOOKUP("failed",Sheet1!F4246:L4246,7,0),"")</f>
        <v/>
      </c>
    </row>
    <row r="4247" spans="1:2" x14ac:dyDescent="0.25">
      <c r="A4247" t="str">
        <f>_xlfn.IFNA(VLOOKUP("successful",Sheet1!F4247:L4247,7,0),"")</f>
        <v/>
      </c>
      <c r="B4247" t="str">
        <f>_xlfn.IFNA(VLOOKUP("failed",Sheet1!F4247:L4247,7,0),"")</f>
        <v/>
      </c>
    </row>
    <row r="4248" spans="1:2" x14ac:dyDescent="0.25">
      <c r="A4248" t="str">
        <f>_xlfn.IFNA(VLOOKUP("successful",Sheet1!F4248:L4248,7,0),"")</f>
        <v/>
      </c>
      <c r="B4248" t="str">
        <f>_xlfn.IFNA(VLOOKUP("failed",Sheet1!F4248:L4248,7,0),"")</f>
        <v/>
      </c>
    </row>
    <row r="4249" spans="1:2" x14ac:dyDescent="0.25">
      <c r="A4249" t="str">
        <f>_xlfn.IFNA(VLOOKUP("successful",Sheet1!F4249:L4249,7,0),"")</f>
        <v/>
      </c>
      <c r="B4249" t="str">
        <f>_xlfn.IFNA(VLOOKUP("failed",Sheet1!F4249:L4249,7,0),"")</f>
        <v/>
      </c>
    </row>
    <row r="4250" spans="1:2" x14ac:dyDescent="0.25">
      <c r="A4250" t="str">
        <f>_xlfn.IFNA(VLOOKUP("successful",Sheet1!F4250:L4250,7,0),"")</f>
        <v/>
      </c>
      <c r="B4250" t="str">
        <f>_xlfn.IFNA(VLOOKUP("failed",Sheet1!F4250:L4250,7,0),"")</f>
        <v/>
      </c>
    </row>
    <row r="4251" spans="1:2" x14ac:dyDescent="0.25">
      <c r="A4251" t="str">
        <f>_xlfn.IFNA(VLOOKUP("successful",Sheet1!F4251:L4251,7,0),"")</f>
        <v/>
      </c>
      <c r="B4251" t="str">
        <f>_xlfn.IFNA(VLOOKUP("failed",Sheet1!F4251:L4251,7,0),"")</f>
        <v/>
      </c>
    </row>
    <row r="4252" spans="1:2" x14ac:dyDescent="0.25">
      <c r="A4252" t="str">
        <f>_xlfn.IFNA(VLOOKUP("successful",Sheet1!F4252:L4252,7,0),"")</f>
        <v/>
      </c>
      <c r="B4252" t="str">
        <f>_xlfn.IFNA(VLOOKUP("failed",Sheet1!F4252:L4252,7,0),"")</f>
        <v/>
      </c>
    </row>
    <row r="4253" spans="1:2" x14ac:dyDescent="0.25">
      <c r="A4253" t="str">
        <f>_xlfn.IFNA(VLOOKUP("successful",Sheet1!F4253:L4253,7,0),"")</f>
        <v/>
      </c>
      <c r="B4253" t="str">
        <f>_xlfn.IFNA(VLOOKUP("failed",Sheet1!F4253:L4253,7,0),"")</f>
        <v/>
      </c>
    </row>
    <row r="4254" spans="1:2" x14ac:dyDescent="0.25">
      <c r="A4254" t="str">
        <f>_xlfn.IFNA(VLOOKUP("successful",Sheet1!F4254:L4254,7,0),"")</f>
        <v/>
      </c>
      <c r="B4254" t="str">
        <f>_xlfn.IFNA(VLOOKUP("failed",Sheet1!F4254:L4254,7,0),"")</f>
        <v/>
      </c>
    </row>
    <row r="4255" spans="1:2" x14ac:dyDescent="0.25">
      <c r="A4255" t="str">
        <f>_xlfn.IFNA(VLOOKUP("successful",Sheet1!F4255:L4255,7,0),"")</f>
        <v/>
      </c>
      <c r="B4255" t="str">
        <f>_xlfn.IFNA(VLOOKUP("failed",Sheet1!F4255:L4255,7,0),"")</f>
        <v/>
      </c>
    </row>
    <row r="4256" spans="1:2" x14ac:dyDescent="0.25">
      <c r="A4256" t="str">
        <f>_xlfn.IFNA(VLOOKUP("successful",Sheet1!F4256:L4256,7,0),"")</f>
        <v/>
      </c>
      <c r="B4256" t="str">
        <f>_xlfn.IFNA(VLOOKUP("failed",Sheet1!F4256:L4256,7,0),"")</f>
        <v/>
      </c>
    </row>
    <row r="4257" spans="1:2" x14ac:dyDescent="0.25">
      <c r="A4257" t="str">
        <f>_xlfn.IFNA(VLOOKUP("successful",Sheet1!F4257:L4257,7,0),"")</f>
        <v/>
      </c>
      <c r="B4257" t="str">
        <f>_xlfn.IFNA(VLOOKUP("failed",Sheet1!F4257:L4257,7,0),"")</f>
        <v/>
      </c>
    </row>
    <row r="4258" spans="1:2" x14ac:dyDescent="0.25">
      <c r="A4258" t="str">
        <f>_xlfn.IFNA(VLOOKUP("successful",Sheet1!F4258:L4258,7,0),"")</f>
        <v/>
      </c>
      <c r="B4258" t="str">
        <f>_xlfn.IFNA(VLOOKUP("failed",Sheet1!F4258:L4258,7,0),"")</f>
        <v/>
      </c>
    </row>
    <row r="4259" spans="1:2" x14ac:dyDescent="0.25">
      <c r="A4259" t="str">
        <f>_xlfn.IFNA(VLOOKUP("successful",Sheet1!F4259:L4259,7,0),"")</f>
        <v/>
      </c>
      <c r="B4259" t="str">
        <f>_xlfn.IFNA(VLOOKUP("failed",Sheet1!F4259:L4259,7,0),"")</f>
        <v/>
      </c>
    </row>
    <row r="4260" spans="1:2" x14ac:dyDescent="0.25">
      <c r="A4260" t="str">
        <f>_xlfn.IFNA(VLOOKUP("successful",Sheet1!F4260:L4260,7,0),"")</f>
        <v/>
      </c>
      <c r="B4260" t="str">
        <f>_xlfn.IFNA(VLOOKUP("failed",Sheet1!F4260:L4260,7,0),"")</f>
        <v/>
      </c>
    </row>
    <row r="4261" spans="1:2" x14ac:dyDescent="0.25">
      <c r="A4261" t="str">
        <f>_xlfn.IFNA(VLOOKUP("successful",Sheet1!F4261:L4261,7,0),"")</f>
        <v/>
      </c>
      <c r="B4261" t="str">
        <f>_xlfn.IFNA(VLOOKUP("failed",Sheet1!F4261:L4261,7,0),"")</f>
        <v/>
      </c>
    </row>
    <row r="4262" spans="1:2" x14ac:dyDescent="0.25">
      <c r="A4262" t="str">
        <f>_xlfn.IFNA(VLOOKUP("successful",Sheet1!F4262:L4262,7,0),"")</f>
        <v/>
      </c>
      <c r="B4262" t="str">
        <f>_xlfn.IFNA(VLOOKUP("failed",Sheet1!F4262:L4262,7,0),"")</f>
        <v/>
      </c>
    </row>
    <row r="4263" spans="1:2" x14ac:dyDescent="0.25">
      <c r="A4263" t="str">
        <f>_xlfn.IFNA(VLOOKUP("successful",Sheet1!F4263:L4263,7,0),"")</f>
        <v/>
      </c>
      <c r="B4263" t="str">
        <f>_xlfn.IFNA(VLOOKUP("failed",Sheet1!F4263:L4263,7,0),"")</f>
        <v/>
      </c>
    </row>
    <row r="4264" spans="1:2" x14ac:dyDescent="0.25">
      <c r="A4264" t="str">
        <f>_xlfn.IFNA(VLOOKUP("successful",Sheet1!F4264:L4264,7,0),"")</f>
        <v/>
      </c>
      <c r="B4264" t="str">
        <f>_xlfn.IFNA(VLOOKUP("failed",Sheet1!F4264:L4264,7,0),"")</f>
        <v/>
      </c>
    </row>
    <row r="4265" spans="1:2" x14ac:dyDescent="0.25">
      <c r="A4265" t="str">
        <f>_xlfn.IFNA(VLOOKUP("successful",Sheet1!F4265:L4265,7,0),"")</f>
        <v/>
      </c>
      <c r="B4265" t="str">
        <f>_xlfn.IFNA(VLOOKUP("failed",Sheet1!F4265:L4265,7,0),"")</f>
        <v/>
      </c>
    </row>
    <row r="4266" spans="1:2" x14ac:dyDescent="0.25">
      <c r="A4266" t="str">
        <f>_xlfn.IFNA(VLOOKUP("successful",Sheet1!F4266:L4266,7,0),"")</f>
        <v/>
      </c>
      <c r="B4266" t="str">
        <f>_xlfn.IFNA(VLOOKUP("failed",Sheet1!F4266:L4266,7,0),"")</f>
        <v/>
      </c>
    </row>
    <row r="4267" spans="1:2" x14ac:dyDescent="0.25">
      <c r="A4267" t="str">
        <f>_xlfn.IFNA(VLOOKUP("successful",Sheet1!F4267:L4267,7,0),"")</f>
        <v/>
      </c>
      <c r="B4267" t="str">
        <f>_xlfn.IFNA(VLOOKUP("failed",Sheet1!F4267:L4267,7,0),"")</f>
        <v/>
      </c>
    </row>
    <row r="4268" spans="1:2" x14ac:dyDescent="0.25">
      <c r="A4268" t="str">
        <f>_xlfn.IFNA(VLOOKUP("successful",Sheet1!F4268:L4268,7,0),"")</f>
        <v/>
      </c>
      <c r="B4268" t="str">
        <f>_xlfn.IFNA(VLOOKUP("failed",Sheet1!F4268:L4268,7,0),"")</f>
        <v/>
      </c>
    </row>
    <row r="4269" spans="1:2" x14ac:dyDescent="0.25">
      <c r="A4269" t="str">
        <f>_xlfn.IFNA(VLOOKUP("successful",Sheet1!F4269:L4269,7,0),"")</f>
        <v/>
      </c>
      <c r="B4269" t="str">
        <f>_xlfn.IFNA(VLOOKUP("failed",Sheet1!F4269:L4269,7,0),"")</f>
        <v/>
      </c>
    </row>
    <row r="4270" spans="1:2" x14ac:dyDescent="0.25">
      <c r="A4270" t="str">
        <f>_xlfn.IFNA(VLOOKUP("successful",Sheet1!F4270:L4270,7,0),"")</f>
        <v/>
      </c>
      <c r="B4270" t="str">
        <f>_xlfn.IFNA(VLOOKUP("failed",Sheet1!F4270:L4270,7,0),"")</f>
        <v/>
      </c>
    </row>
    <row r="4271" spans="1:2" x14ac:dyDescent="0.25">
      <c r="A4271" t="str">
        <f>_xlfn.IFNA(VLOOKUP("successful",Sheet1!F4271:L4271,7,0),"")</f>
        <v/>
      </c>
      <c r="B4271" t="str">
        <f>_xlfn.IFNA(VLOOKUP("failed",Sheet1!F4271:L4271,7,0),"")</f>
        <v/>
      </c>
    </row>
    <row r="4272" spans="1:2" x14ac:dyDescent="0.25">
      <c r="A4272" t="str">
        <f>_xlfn.IFNA(VLOOKUP("successful",Sheet1!F4272:L4272,7,0),"")</f>
        <v/>
      </c>
      <c r="B4272" t="str">
        <f>_xlfn.IFNA(VLOOKUP("failed",Sheet1!F4272:L4272,7,0),"")</f>
        <v/>
      </c>
    </row>
    <row r="4273" spans="1:2" x14ac:dyDescent="0.25">
      <c r="A4273" t="str">
        <f>_xlfn.IFNA(VLOOKUP("successful",Sheet1!F4273:L4273,7,0),"")</f>
        <v/>
      </c>
      <c r="B4273" t="str">
        <f>_xlfn.IFNA(VLOOKUP("failed",Sheet1!F4273:L4273,7,0),"")</f>
        <v/>
      </c>
    </row>
    <row r="4274" spans="1:2" x14ac:dyDescent="0.25">
      <c r="A4274" t="str">
        <f>_xlfn.IFNA(VLOOKUP("successful",Sheet1!F4274:L4274,7,0),"")</f>
        <v/>
      </c>
      <c r="B4274" t="str">
        <f>_xlfn.IFNA(VLOOKUP("failed",Sheet1!F4274:L4274,7,0),"")</f>
        <v/>
      </c>
    </row>
    <row r="4275" spans="1:2" x14ac:dyDescent="0.25">
      <c r="A4275" t="str">
        <f>_xlfn.IFNA(VLOOKUP("successful",Sheet1!F4275:L4275,7,0),"")</f>
        <v/>
      </c>
      <c r="B4275" t="str">
        <f>_xlfn.IFNA(VLOOKUP("failed",Sheet1!F4275:L4275,7,0),"")</f>
        <v/>
      </c>
    </row>
    <row r="4276" spans="1:2" x14ac:dyDescent="0.25">
      <c r="A4276" t="str">
        <f>_xlfn.IFNA(VLOOKUP("successful",Sheet1!F4276:L4276,7,0),"")</f>
        <v/>
      </c>
      <c r="B4276" t="str">
        <f>_xlfn.IFNA(VLOOKUP("failed",Sheet1!F4276:L4276,7,0),"")</f>
        <v/>
      </c>
    </row>
    <row r="4277" spans="1:2" x14ac:dyDescent="0.25">
      <c r="A4277" t="str">
        <f>_xlfn.IFNA(VLOOKUP("successful",Sheet1!F4277:L4277,7,0),"")</f>
        <v/>
      </c>
      <c r="B4277" t="str">
        <f>_xlfn.IFNA(VLOOKUP("failed",Sheet1!F4277:L4277,7,0),"")</f>
        <v/>
      </c>
    </row>
    <row r="4278" spans="1:2" x14ac:dyDescent="0.25">
      <c r="A4278" t="str">
        <f>_xlfn.IFNA(VLOOKUP("successful",Sheet1!F4278:L4278,7,0),"")</f>
        <v/>
      </c>
      <c r="B4278" t="str">
        <f>_xlfn.IFNA(VLOOKUP("failed",Sheet1!F4278:L4278,7,0),"")</f>
        <v/>
      </c>
    </row>
    <row r="4279" spans="1:2" x14ac:dyDescent="0.25">
      <c r="A4279" t="str">
        <f>_xlfn.IFNA(VLOOKUP("successful",Sheet1!F4279:L4279,7,0),"")</f>
        <v/>
      </c>
      <c r="B4279" t="str">
        <f>_xlfn.IFNA(VLOOKUP("failed",Sheet1!F4279:L4279,7,0),"")</f>
        <v/>
      </c>
    </row>
    <row r="4280" spans="1:2" x14ac:dyDescent="0.25">
      <c r="A4280" t="str">
        <f>_xlfn.IFNA(VLOOKUP("successful",Sheet1!F4280:L4280,7,0),"")</f>
        <v/>
      </c>
      <c r="B4280" t="str">
        <f>_xlfn.IFNA(VLOOKUP("failed",Sheet1!F4280:L4280,7,0),"")</f>
        <v/>
      </c>
    </row>
    <row r="4281" spans="1:2" x14ac:dyDescent="0.25">
      <c r="A4281" t="str">
        <f>_xlfn.IFNA(VLOOKUP("successful",Sheet1!F4281:L4281,7,0),"")</f>
        <v/>
      </c>
      <c r="B4281" t="str">
        <f>_xlfn.IFNA(VLOOKUP("failed",Sheet1!F4281:L4281,7,0),"")</f>
        <v/>
      </c>
    </row>
    <row r="4282" spans="1:2" x14ac:dyDescent="0.25">
      <c r="A4282" t="str">
        <f>_xlfn.IFNA(VLOOKUP("successful",Sheet1!F4282:L4282,7,0),"")</f>
        <v/>
      </c>
      <c r="B4282" t="str">
        <f>_xlfn.IFNA(VLOOKUP("failed",Sheet1!F4282:L4282,7,0),"")</f>
        <v/>
      </c>
    </row>
    <row r="4283" spans="1:2" x14ac:dyDescent="0.25">
      <c r="A4283" t="str">
        <f>_xlfn.IFNA(VLOOKUP("successful",Sheet1!F4283:L4283,7,0),"")</f>
        <v/>
      </c>
      <c r="B4283" t="str">
        <f>_xlfn.IFNA(VLOOKUP("failed",Sheet1!F4283:L4283,7,0),"")</f>
        <v/>
      </c>
    </row>
    <row r="4284" spans="1:2" x14ac:dyDescent="0.25">
      <c r="A4284" t="str">
        <f>_xlfn.IFNA(VLOOKUP("successful",Sheet1!F4284:L4284,7,0),"")</f>
        <v/>
      </c>
      <c r="B4284" t="str">
        <f>_xlfn.IFNA(VLOOKUP("failed",Sheet1!F4284:L4284,7,0),"")</f>
        <v/>
      </c>
    </row>
    <row r="4285" spans="1:2" x14ac:dyDescent="0.25">
      <c r="A4285" t="str">
        <f>_xlfn.IFNA(VLOOKUP("successful",Sheet1!F4285:L4285,7,0),"")</f>
        <v/>
      </c>
      <c r="B4285" t="str">
        <f>_xlfn.IFNA(VLOOKUP("failed",Sheet1!F4285:L4285,7,0),"")</f>
        <v/>
      </c>
    </row>
    <row r="4286" spans="1:2" x14ac:dyDescent="0.25">
      <c r="A4286" t="str">
        <f>_xlfn.IFNA(VLOOKUP("successful",Sheet1!F4286:L4286,7,0),"")</f>
        <v/>
      </c>
      <c r="B4286" t="str">
        <f>_xlfn.IFNA(VLOOKUP("failed",Sheet1!F4286:L4286,7,0),"")</f>
        <v/>
      </c>
    </row>
    <row r="4287" spans="1:2" x14ac:dyDescent="0.25">
      <c r="A4287" t="str">
        <f>_xlfn.IFNA(VLOOKUP("successful",Sheet1!F4287:L4287,7,0),"")</f>
        <v/>
      </c>
      <c r="B4287" t="str">
        <f>_xlfn.IFNA(VLOOKUP("failed",Sheet1!F4287:L4287,7,0),"")</f>
        <v/>
      </c>
    </row>
    <row r="4288" spans="1:2" x14ac:dyDescent="0.25">
      <c r="A4288" t="str">
        <f>_xlfn.IFNA(VLOOKUP("successful",Sheet1!F4288:L4288,7,0),"")</f>
        <v/>
      </c>
      <c r="B4288" t="str">
        <f>_xlfn.IFNA(VLOOKUP("failed",Sheet1!F4288:L4288,7,0),"")</f>
        <v/>
      </c>
    </row>
    <row r="4289" spans="1:2" x14ac:dyDescent="0.25">
      <c r="A4289" t="str">
        <f>_xlfn.IFNA(VLOOKUP("successful",Sheet1!F4289:L4289,7,0),"")</f>
        <v/>
      </c>
      <c r="B4289" t="str">
        <f>_xlfn.IFNA(VLOOKUP("failed",Sheet1!F4289:L4289,7,0),"")</f>
        <v/>
      </c>
    </row>
    <row r="4290" spans="1:2" x14ac:dyDescent="0.25">
      <c r="A4290" t="str">
        <f>_xlfn.IFNA(VLOOKUP("successful",Sheet1!F4290:L4290,7,0),"")</f>
        <v/>
      </c>
      <c r="B4290" t="str">
        <f>_xlfn.IFNA(VLOOKUP("failed",Sheet1!F4290:L4290,7,0),"")</f>
        <v/>
      </c>
    </row>
    <row r="4291" spans="1:2" x14ac:dyDescent="0.25">
      <c r="A4291" t="str">
        <f>_xlfn.IFNA(VLOOKUP("successful",Sheet1!F4291:L4291,7,0),"")</f>
        <v/>
      </c>
      <c r="B4291" t="str">
        <f>_xlfn.IFNA(VLOOKUP("failed",Sheet1!F4291:L4291,7,0),"")</f>
        <v/>
      </c>
    </row>
    <row r="4292" spans="1:2" x14ac:dyDescent="0.25">
      <c r="A4292" t="str">
        <f>_xlfn.IFNA(VLOOKUP("successful",Sheet1!F4292:L4292,7,0),"")</f>
        <v/>
      </c>
      <c r="B4292" t="str">
        <f>_xlfn.IFNA(VLOOKUP("failed",Sheet1!F4292:L4292,7,0),"")</f>
        <v/>
      </c>
    </row>
    <row r="4293" spans="1:2" x14ac:dyDescent="0.25">
      <c r="A4293" t="str">
        <f>_xlfn.IFNA(VLOOKUP("successful",Sheet1!F4293:L4293,7,0),"")</f>
        <v/>
      </c>
      <c r="B4293" t="str">
        <f>_xlfn.IFNA(VLOOKUP("failed",Sheet1!F4293:L4293,7,0),"")</f>
        <v/>
      </c>
    </row>
    <row r="4294" spans="1:2" x14ac:dyDescent="0.25">
      <c r="A4294" t="str">
        <f>_xlfn.IFNA(VLOOKUP("successful",Sheet1!F4294:L4294,7,0),"")</f>
        <v/>
      </c>
      <c r="B4294" t="str">
        <f>_xlfn.IFNA(VLOOKUP("failed",Sheet1!F4294:L4294,7,0),"")</f>
        <v/>
      </c>
    </row>
    <row r="4295" spans="1:2" x14ac:dyDescent="0.25">
      <c r="A4295" t="str">
        <f>_xlfn.IFNA(VLOOKUP("successful",Sheet1!F4295:L4295,7,0),"")</f>
        <v/>
      </c>
      <c r="B4295" t="str">
        <f>_xlfn.IFNA(VLOOKUP("failed",Sheet1!F4295:L4295,7,0),"")</f>
        <v/>
      </c>
    </row>
    <row r="4296" spans="1:2" x14ac:dyDescent="0.25">
      <c r="A4296" t="str">
        <f>_xlfn.IFNA(VLOOKUP("successful",Sheet1!F4296:L4296,7,0),"")</f>
        <v/>
      </c>
      <c r="B4296" t="str">
        <f>_xlfn.IFNA(VLOOKUP("failed",Sheet1!F4296:L4296,7,0),"")</f>
        <v/>
      </c>
    </row>
    <row r="4297" spans="1:2" x14ac:dyDescent="0.25">
      <c r="A4297" t="str">
        <f>_xlfn.IFNA(VLOOKUP("successful",Sheet1!F4297:L4297,7,0),"")</f>
        <v/>
      </c>
      <c r="B4297" t="str">
        <f>_xlfn.IFNA(VLOOKUP("failed",Sheet1!F4297:L4297,7,0),"")</f>
        <v/>
      </c>
    </row>
    <row r="4298" spans="1:2" x14ac:dyDescent="0.25">
      <c r="A4298" t="str">
        <f>_xlfn.IFNA(VLOOKUP("successful",Sheet1!F4298:L4298,7,0),"")</f>
        <v/>
      </c>
      <c r="B4298" t="str">
        <f>_xlfn.IFNA(VLOOKUP("failed",Sheet1!F4298:L4298,7,0),"")</f>
        <v/>
      </c>
    </row>
    <row r="4299" spans="1:2" x14ac:dyDescent="0.25">
      <c r="A4299" t="str">
        <f>_xlfn.IFNA(VLOOKUP("successful",Sheet1!F4299:L4299,7,0),"")</f>
        <v/>
      </c>
      <c r="B4299" t="str">
        <f>_xlfn.IFNA(VLOOKUP("failed",Sheet1!F4299:L4299,7,0),"")</f>
        <v/>
      </c>
    </row>
    <row r="4300" spans="1:2" x14ac:dyDescent="0.25">
      <c r="A4300" t="str">
        <f>_xlfn.IFNA(VLOOKUP("successful",Sheet1!F4300:L4300,7,0),"")</f>
        <v/>
      </c>
      <c r="B4300" t="str">
        <f>_xlfn.IFNA(VLOOKUP("failed",Sheet1!F4300:L4300,7,0),"")</f>
        <v/>
      </c>
    </row>
    <row r="4301" spans="1:2" x14ac:dyDescent="0.25">
      <c r="A4301" t="str">
        <f>_xlfn.IFNA(VLOOKUP("successful",Sheet1!F4301:L4301,7,0),"")</f>
        <v/>
      </c>
      <c r="B4301" t="str">
        <f>_xlfn.IFNA(VLOOKUP("failed",Sheet1!F4301:L4301,7,0),"")</f>
        <v/>
      </c>
    </row>
    <row r="4302" spans="1:2" x14ac:dyDescent="0.25">
      <c r="A4302" t="str">
        <f>_xlfn.IFNA(VLOOKUP("successful",Sheet1!F4302:L4302,7,0),"")</f>
        <v/>
      </c>
      <c r="B4302" t="str">
        <f>_xlfn.IFNA(VLOOKUP("failed",Sheet1!F4302:L4302,7,0),"")</f>
        <v/>
      </c>
    </row>
    <row r="4303" spans="1:2" x14ac:dyDescent="0.25">
      <c r="A4303" t="str">
        <f>_xlfn.IFNA(VLOOKUP("successful",Sheet1!F4303:L4303,7,0),"")</f>
        <v/>
      </c>
      <c r="B4303" t="str">
        <f>_xlfn.IFNA(VLOOKUP("failed",Sheet1!F4303:L4303,7,0),"")</f>
        <v/>
      </c>
    </row>
    <row r="4304" spans="1:2" x14ac:dyDescent="0.25">
      <c r="A4304" t="str">
        <f>_xlfn.IFNA(VLOOKUP("successful",Sheet1!F4304:L4304,7,0),"")</f>
        <v/>
      </c>
      <c r="B4304" t="str">
        <f>_xlfn.IFNA(VLOOKUP("failed",Sheet1!F4304:L4304,7,0),"")</f>
        <v/>
      </c>
    </row>
    <row r="4305" spans="1:2" x14ac:dyDescent="0.25">
      <c r="A4305" t="str">
        <f>_xlfn.IFNA(VLOOKUP("successful",Sheet1!F4305:L4305,7,0),"")</f>
        <v/>
      </c>
      <c r="B4305" t="str">
        <f>_xlfn.IFNA(VLOOKUP("failed",Sheet1!F4305:L4305,7,0),"")</f>
        <v/>
      </c>
    </row>
    <row r="4306" spans="1:2" x14ac:dyDescent="0.25">
      <c r="A4306" t="str">
        <f>_xlfn.IFNA(VLOOKUP("successful",Sheet1!F4306:L4306,7,0),"")</f>
        <v/>
      </c>
      <c r="B4306" t="str">
        <f>_xlfn.IFNA(VLOOKUP("failed",Sheet1!F4306:L4306,7,0),"")</f>
        <v/>
      </c>
    </row>
    <row r="4307" spans="1:2" x14ac:dyDescent="0.25">
      <c r="A4307" t="str">
        <f>_xlfn.IFNA(VLOOKUP("successful",Sheet1!F4307:L4307,7,0),"")</f>
        <v/>
      </c>
      <c r="B4307" t="str">
        <f>_xlfn.IFNA(VLOOKUP("failed",Sheet1!F4307:L4307,7,0),"")</f>
        <v/>
      </c>
    </row>
    <row r="4308" spans="1:2" x14ac:dyDescent="0.25">
      <c r="A4308" t="str">
        <f>_xlfn.IFNA(VLOOKUP("successful",Sheet1!F4308:L4308,7,0),"")</f>
        <v/>
      </c>
      <c r="B4308" t="str">
        <f>_xlfn.IFNA(VLOOKUP("failed",Sheet1!F4308:L4308,7,0),"")</f>
        <v/>
      </c>
    </row>
    <row r="4309" spans="1:2" x14ac:dyDescent="0.25">
      <c r="A4309" t="str">
        <f>_xlfn.IFNA(VLOOKUP("successful",Sheet1!F4309:L4309,7,0),"")</f>
        <v/>
      </c>
      <c r="B4309" t="str">
        <f>_xlfn.IFNA(VLOOKUP("failed",Sheet1!F4309:L4309,7,0),"")</f>
        <v/>
      </c>
    </row>
    <row r="4310" spans="1:2" x14ac:dyDescent="0.25">
      <c r="A4310" t="str">
        <f>_xlfn.IFNA(VLOOKUP("successful",Sheet1!F4310:L4310,7,0),"")</f>
        <v/>
      </c>
      <c r="B4310" t="str">
        <f>_xlfn.IFNA(VLOOKUP("failed",Sheet1!F4310:L4310,7,0),"")</f>
        <v/>
      </c>
    </row>
    <row r="4311" spans="1:2" x14ac:dyDescent="0.25">
      <c r="A4311" t="str">
        <f>_xlfn.IFNA(VLOOKUP("successful",Sheet1!F4311:L4311,7,0),"")</f>
        <v/>
      </c>
      <c r="B4311" t="str">
        <f>_xlfn.IFNA(VLOOKUP("failed",Sheet1!F4311:L4311,7,0),"")</f>
        <v/>
      </c>
    </row>
    <row r="4312" spans="1:2" x14ac:dyDescent="0.25">
      <c r="A4312" t="str">
        <f>_xlfn.IFNA(VLOOKUP("successful",Sheet1!F4312:L4312,7,0),"")</f>
        <v/>
      </c>
      <c r="B4312" t="str">
        <f>_xlfn.IFNA(VLOOKUP("failed",Sheet1!F4312:L4312,7,0),"")</f>
        <v/>
      </c>
    </row>
    <row r="4313" spans="1:2" x14ac:dyDescent="0.25">
      <c r="A4313" t="str">
        <f>_xlfn.IFNA(VLOOKUP("successful",Sheet1!F4313:L4313,7,0),"")</f>
        <v/>
      </c>
      <c r="B4313" t="str">
        <f>_xlfn.IFNA(VLOOKUP("failed",Sheet1!F4313:L4313,7,0),"")</f>
        <v/>
      </c>
    </row>
    <row r="4314" spans="1:2" x14ac:dyDescent="0.25">
      <c r="A4314" t="str">
        <f>_xlfn.IFNA(VLOOKUP("successful",Sheet1!F4314:L4314,7,0),"")</f>
        <v/>
      </c>
      <c r="B4314" t="str">
        <f>_xlfn.IFNA(VLOOKUP("failed",Sheet1!F4314:L4314,7,0),"")</f>
        <v/>
      </c>
    </row>
    <row r="4315" spans="1:2" x14ac:dyDescent="0.25">
      <c r="A4315" t="str">
        <f>_xlfn.IFNA(VLOOKUP("successful",Sheet1!F4315:L4315,7,0),"")</f>
        <v/>
      </c>
      <c r="B4315" t="str">
        <f>_xlfn.IFNA(VLOOKUP("failed",Sheet1!F4315:L4315,7,0),"")</f>
        <v/>
      </c>
    </row>
    <row r="4316" spans="1:2" x14ac:dyDescent="0.25">
      <c r="A4316" t="str">
        <f>_xlfn.IFNA(VLOOKUP("successful",Sheet1!F4316:L4316,7,0),"")</f>
        <v/>
      </c>
      <c r="B4316" t="str">
        <f>_xlfn.IFNA(VLOOKUP("failed",Sheet1!F4316:L4316,7,0),"")</f>
        <v/>
      </c>
    </row>
    <row r="4317" spans="1:2" x14ac:dyDescent="0.25">
      <c r="A4317" t="str">
        <f>_xlfn.IFNA(VLOOKUP("successful",Sheet1!F4317:L4317,7,0),"")</f>
        <v/>
      </c>
      <c r="B4317" t="str">
        <f>_xlfn.IFNA(VLOOKUP("failed",Sheet1!F4317:L4317,7,0),"")</f>
        <v/>
      </c>
    </row>
    <row r="4318" spans="1:2" x14ac:dyDescent="0.25">
      <c r="A4318" t="str">
        <f>_xlfn.IFNA(VLOOKUP("successful",Sheet1!F4318:L4318,7,0),"")</f>
        <v/>
      </c>
      <c r="B4318" t="str">
        <f>_xlfn.IFNA(VLOOKUP("failed",Sheet1!F4318:L4318,7,0),"")</f>
        <v/>
      </c>
    </row>
    <row r="4319" spans="1:2" x14ac:dyDescent="0.25">
      <c r="A4319" t="str">
        <f>_xlfn.IFNA(VLOOKUP("successful",Sheet1!F4319:L4319,7,0),"")</f>
        <v/>
      </c>
      <c r="B4319" t="str">
        <f>_xlfn.IFNA(VLOOKUP("failed",Sheet1!F4319:L4319,7,0),"")</f>
        <v/>
      </c>
    </row>
    <row r="4320" spans="1:2" x14ac:dyDescent="0.25">
      <c r="A4320" t="str">
        <f>_xlfn.IFNA(VLOOKUP("successful",Sheet1!F4320:L4320,7,0),"")</f>
        <v/>
      </c>
      <c r="B4320" t="str">
        <f>_xlfn.IFNA(VLOOKUP("failed",Sheet1!F4320:L4320,7,0),"")</f>
        <v/>
      </c>
    </row>
    <row r="4321" spans="1:2" x14ac:dyDescent="0.25">
      <c r="A4321" t="str">
        <f>_xlfn.IFNA(VLOOKUP("successful",Sheet1!F4321:L4321,7,0),"")</f>
        <v/>
      </c>
      <c r="B4321" t="str">
        <f>_xlfn.IFNA(VLOOKUP("failed",Sheet1!F4321:L4321,7,0),"")</f>
        <v/>
      </c>
    </row>
    <row r="4322" spans="1:2" x14ac:dyDescent="0.25">
      <c r="A4322" t="str">
        <f>_xlfn.IFNA(VLOOKUP("successful",Sheet1!F4322:L4322,7,0),"")</f>
        <v/>
      </c>
      <c r="B4322" t="str">
        <f>_xlfn.IFNA(VLOOKUP("failed",Sheet1!F4322:L4322,7,0),"")</f>
        <v/>
      </c>
    </row>
    <row r="4323" spans="1:2" x14ac:dyDescent="0.25">
      <c r="A4323" t="str">
        <f>_xlfn.IFNA(VLOOKUP("successful",Sheet1!F4323:L4323,7,0),"")</f>
        <v/>
      </c>
      <c r="B4323" t="str">
        <f>_xlfn.IFNA(VLOOKUP("failed",Sheet1!F4323:L4323,7,0),"")</f>
        <v/>
      </c>
    </row>
    <row r="4324" spans="1:2" x14ac:dyDescent="0.25">
      <c r="A4324" t="str">
        <f>_xlfn.IFNA(VLOOKUP("successful",Sheet1!F4324:L4324,7,0),"")</f>
        <v/>
      </c>
      <c r="B4324" t="str">
        <f>_xlfn.IFNA(VLOOKUP("failed",Sheet1!F4324:L4324,7,0),"")</f>
        <v/>
      </c>
    </row>
    <row r="4325" spans="1:2" x14ac:dyDescent="0.25">
      <c r="A4325" t="str">
        <f>_xlfn.IFNA(VLOOKUP("successful",Sheet1!F4325:L4325,7,0),"")</f>
        <v/>
      </c>
      <c r="B4325" t="str">
        <f>_xlfn.IFNA(VLOOKUP("failed",Sheet1!F4325:L4325,7,0),"")</f>
        <v/>
      </c>
    </row>
    <row r="4326" spans="1:2" x14ac:dyDescent="0.25">
      <c r="A4326" t="str">
        <f>_xlfn.IFNA(VLOOKUP("successful",Sheet1!F4326:L4326,7,0),"")</f>
        <v/>
      </c>
      <c r="B4326" t="str">
        <f>_xlfn.IFNA(VLOOKUP("failed",Sheet1!F4326:L4326,7,0),"")</f>
        <v/>
      </c>
    </row>
    <row r="4327" spans="1:2" x14ac:dyDescent="0.25">
      <c r="A4327" t="str">
        <f>_xlfn.IFNA(VLOOKUP("successful",Sheet1!F4327:L4327,7,0),"")</f>
        <v/>
      </c>
      <c r="B4327" t="str">
        <f>_xlfn.IFNA(VLOOKUP("failed",Sheet1!F4327:L4327,7,0),"")</f>
        <v/>
      </c>
    </row>
    <row r="4328" spans="1:2" x14ac:dyDescent="0.25">
      <c r="A4328" t="str">
        <f>_xlfn.IFNA(VLOOKUP("successful",Sheet1!F4328:L4328,7,0),"")</f>
        <v/>
      </c>
      <c r="B4328" t="str">
        <f>_xlfn.IFNA(VLOOKUP("failed",Sheet1!F4328:L4328,7,0),"")</f>
        <v/>
      </c>
    </row>
    <row r="4329" spans="1:2" x14ac:dyDescent="0.25">
      <c r="A4329" t="str">
        <f>_xlfn.IFNA(VLOOKUP("successful",Sheet1!F4329:L4329,7,0),"")</f>
        <v/>
      </c>
      <c r="B4329" t="str">
        <f>_xlfn.IFNA(VLOOKUP("failed",Sheet1!F4329:L4329,7,0),"")</f>
        <v/>
      </c>
    </row>
    <row r="4330" spans="1:2" x14ac:dyDescent="0.25">
      <c r="A4330" t="str">
        <f>_xlfn.IFNA(VLOOKUP("successful",Sheet1!F4330:L4330,7,0),"")</f>
        <v/>
      </c>
      <c r="B4330" t="str">
        <f>_xlfn.IFNA(VLOOKUP("failed",Sheet1!F4330:L4330,7,0),"")</f>
        <v/>
      </c>
    </row>
    <row r="4331" spans="1:2" x14ac:dyDescent="0.25">
      <c r="A4331" t="str">
        <f>_xlfn.IFNA(VLOOKUP("successful",Sheet1!F4331:L4331,7,0),"")</f>
        <v/>
      </c>
      <c r="B4331" t="str">
        <f>_xlfn.IFNA(VLOOKUP("failed",Sheet1!F4331:L4331,7,0),"")</f>
        <v/>
      </c>
    </row>
    <row r="4332" spans="1:2" x14ac:dyDescent="0.25">
      <c r="A4332" t="str">
        <f>_xlfn.IFNA(VLOOKUP("successful",Sheet1!F4332:L4332,7,0),"")</f>
        <v/>
      </c>
      <c r="B4332" t="str">
        <f>_xlfn.IFNA(VLOOKUP("failed",Sheet1!F4332:L4332,7,0),"")</f>
        <v/>
      </c>
    </row>
    <row r="4333" spans="1:2" x14ac:dyDescent="0.25">
      <c r="A4333" t="str">
        <f>_xlfn.IFNA(VLOOKUP("successful",Sheet1!F4333:L4333,7,0),"")</f>
        <v/>
      </c>
      <c r="B4333" t="str">
        <f>_xlfn.IFNA(VLOOKUP("failed",Sheet1!F4333:L4333,7,0),"")</f>
        <v/>
      </c>
    </row>
    <row r="4334" spans="1:2" x14ac:dyDescent="0.25">
      <c r="A4334" t="str">
        <f>_xlfn.IFNA(VLOOKUP("successful",Sheet1!F4334:L4334,7,0),"")</f>
        <v/>
      </c>
      <c r="B4334" t="str">
        <f>_xlfn.IFNA(VLOOKUP("failed",Sheet1!F4334:L4334,7,0),"")</f>
        <v/>
      </c>
    </row>
    <row r="4335" spans="1:2" x14ac:dyDescent="0.25">
      <c r="A4335" t="str">
        <f>_xlfn.IFNA(VLOOKUP("successful",Sheet1!F4335:L4335,7,0),"")</f>
        <v/>
      </c>
      <c r="B4335" t="str">
        <f>_xlfn.IFNA(VLOOKUP("failed",Sheet1!F4335:L4335,7,0),"")</f>
        <v/>
      </c>
    </row>
    <row r="4336" spans="1:2" x14ac:dyDescent="0.25">
      <c r="A4336" t="str">
        <f>_xlfn.IFNA(VLOOKUP("successful",Sheet1!F4336:L4336,7,0),"")</f>
        <v/>
      </c>
      <c r="B4336" t="str">
        <f>_xlfn.IFNA(VLOOKUP("failed",Sheet1!F4336:L4336,7,0),"")</f>
        <v/>
      </c>
    </row>
    <row r="4337" spans="1:2" x14ac:dyDescent="0.25">
      <c r="A4337" t="str">
        <f>_xlfn.IFNA(VLOOKUP("successful",Sheet1!F4337:L4337,7,0),"")</f>
        <v/>
      </c>
      <c r="B4337" t="str">
        <f>_xlfn.IFNA(VLOOKUP("failed",Sheet1!F4337:L4337,7,0),"")</f>
        <v/>
      </c>
    </row>
    <row r="4338" spans="1:2" x14ac:dyDescent="0.25">
      <c r="A4338" t="str">
        <f>_xlfn.IFNA(VLOOKUP("successful",Sheet1!F4338:L4338,7,0),"")</f>
        <v/>
      </c>
      <c r="B4338" t="str">
        <f>_xlfn.IFNA(VLOOKUP("failed",Sheet1!F4338:L4338,7,0),"")</f>
        <v/>
      </c>
    </row>
    <row r="4339" spans="1:2" x14ac:dyDescent="0.25">
      <c r="A4339" t="str">
        <f>_xlfn.IFNA(VLOOKUP("successful",Sheet1!F4339:L4339,7,0),"")</f>
        <v/>
      </c>
      <c r="B4339" t="str">
        <f>_xlfn.IFNA(VLOOKUP("failed",Sheet1!F4339:L4339,7,0),"")</f>
        <v/>
      </c>
    </row>
    <row r="4340" spans="1:2" x14ac:dyDescent="0.25">
      <c r="A4340" t="str">
        <f>_xlfn.IFNA(VLOOKUP("successful",Sheet1!F4340:L4340,7,0),"")</f>
        <v/>
      </c>
      <c r="B4340" t="str">
        <f>_xlfn.IFNA(VLOOKUP("failed",Sheet1!F4340:L4340,7,0),"")</f>
        <v/>
      </c>
    </row>
    <row r="4341" spans="1:2" x14ac:dyDescent="0.25">
      <c r="A4341" t="str">
        <f>_xlfn.IFNA(VLOOKUP("successful",Sheet1!F4341:L4341,7,0),"")</f>
        <v/>
      </c>
      <c r="B4341" t="str">
        <f>_xlfn.IFNA(VLOOKUP("failed",Sheet1!F4341:L4341,7,0),"")</f>
        <v/>
      </c>
    </row>
    <row r="4342" spans="1:2" x14ac:dyDescent="0.25">
      <c r="A4342" t="str">
        <f>_xlfn.IFNA(VLOOKUP("successful",Sheet1!F4342:L4342,7,0),"")</f>
        <v/>
      </c>
      <c r="B4342" t="str">
        <f>_xlfn.IFNA(VLOOKUP("failed",Sheet1!F4342:L4342,7,0),"")</f>
        <v/>
      </c>
    </row>
    <row r="4343" spans="1:2" x14ac:dyDescent="0.25">
      <c r="A4343" t="str">
        <f>_xlfn.IFNA(VLOOKUP("successful",Sheet1!F4343:L4343,7,0),"")</f>
        <v/>
      </c>
      <c r="B4343" t="str">
        <f>_xlfn.IFNA(VLOOKUP("failed",Sheet1!F4343:L4343,7,0),"")</f>
        <v/>
      </c>
    </row>
    <row r="4344" spans="1:2" x14ac:dyDescent="0.25">
      <c r="A4344" t="str">
        <f>_xlfn.IFNA(VLOOKUP("successful",Sheet1!F4344:L4344,7,0),"")</f>
        <v/>
      </c>
      <c r="B4344" t="str">
        <f>_xlfn.IFNA(VLOOKUP("failed",Sheet1!F4344:L4344,7,0),"")</f>
        <v/>
      </c>
    </row>
    <row r="4345" spans="1:2" x14ac:dyDescent="0.25">
      <c r="A4345" t="str">
        <f>_xlfn.IFNA(VLOOKUP("successful",Sheet1!F4345:L4345,7,0),"")</f>
        <v/>
      </c>
      <c r="B4345" t="str">
        <f>_xlfn.IFNA(VLOOKUP("failed",Sheet1!F4345:L4345,7,0),"")</f>
        <v/>
      </c>
    </row>
    <row r="4346" spans="1:2" x14ac:dyDescent="0.25">
      <c r="A4346" t="str">
        <f>_xlfn.IFNA(VLOOKUP("successful",Sheet1!F4346:L4346,7,0),"")</f>
        <v/>
      </c>
      <c r="B4346" t="str">
        <f>_xlfn.IFNA(VLOOKUP("failed",Sheet1!F4346:L4346,7,0),"")</f>
        <v/>
      </c>
    </row>
    <row r="4347" spans="1:2" x14ac:dyDescent="0.25">
      <c r="A4347" t="str">
        <f>_xlfn.IFNA(VLOOKUP("successful",Sheet1!F4347:L4347,7,0),"")</f>
        <v/>
      </c>
      <c r="B4347" t="str">
        <f>_xlfn.IFNA(VLOOKUP("failed",Sheet1!F4347:L4347,7,0),"")</f>
        <v/>
      </c>
    </row>
    <row r="4348" spans="1:2" x14ac:dyDescent="0.25">
      <c r="A4348" t="str">
        <f>_xlfn.IFNA(VLOOKUP("successful",Sheet1!F4348:L4348,7,0),"")</f>
        <v/>
      </c>
      <c r="B4348" t="str">
        <f>_xlfn.IFNA(VLOOKUP("failed",Sheet1!F4348:L4348,7,0),"")</f>
        <v/>
      </c>
    </row>
    <row r="4349" spans="1:2" x14ac:dyDescent="0.25">
      <c r="A4349" t="str">
        <f>_xlfn.IFNA(VLOOKUP("successful",Sheet1!F4349:L4349,7,0),"")</f>
        <v/>
      </c>
      <c r="B4349" t="str">
        <f>_xlfn.IFNA(VLOOKUP("failed",Sheet1!F4349:L4349,7,0),"")</f>
        <v/>
      </c>
    </row>
    <row r="4350" spans="1:2" x14ac:dyDescent="0.25">
      <c r="A4350" t="str">
        <f>_xlfn.IFNA(VLOOKUP("successful",Sheet1!F4350:L4350,7,0),"")</f>
        <v/>
      </c>
      <c r="B4350" t="str">
        <f>_xlfn.IFNA(VLOOKUP("failed",Sheet1!F4350:L4350,7,0),"")</f>
        <v/>
      </c>
    </row>
    <row r="4351" spans="1:2" x14ac:dyDescent="0.25">
      <c r="A4351" t="str">
        <f>_xlfn.IFNA(VLOOKUP("successful",Sheet1!F4351:L4351,7,0),"")</f>
        <v/>
      </c>
      <c r="B4351" t="str">
        <f>_xlfn.IFNA(VLOOKUP("failed",Sheet1!F4351:L4351,7,0),"")</f>
        <v/>
      </c>
    </row>
    <row r="4352" spans="1:2" x14ac:dyDescent="0.25">
      <c r="A4352" t="str">
        <f>_xlfn.IFNA(VLOOKUP("successful",Sheet1!F4352:L4352,7,0),"")</f>
        <v/>
      </c>
      <c r="B4352" t="str">
        <f>_xlfn.IFNA(VLOOKUP("failed",Sheet1!F4352:L4352,7,0),"")</f>
        <v/>
      </c>
    </row>
    <row r="4353" spans="1:2" x14ac:dyDescent="0.25">
      <c r="A4353" t="str">
        <f>_xlfn.IFNA(VLOOKUP("successful",Sheet1!F4353:L4353,7,0),"")</f>
        <v/>
      </c>
      <c r="B4353" t="str">
        <f>_xlfn.IFNA(VLOOKUP("failed",Sheet1!F4353:L4353,7,0),"")</f>
        <v/>
      </c>
    </row>
    <row r="4354" spans="1:2" x14ac:dyDescent="0.25">
      <c r="A4354" t="str">
        <f>_xlfn.IFNA(VLOOKUP("successful",Sheet1!F4354:L4354,7,0),"")</f>
        <v/>
      </c>
      <c r="B4354" t="str">
        <f>_xlfn.IFNA(VLOOKUP("failed",Sheet1!F4354:L4354,7,0),"")</f>
        <v/>
      </c>
    </row>
    <row r="4355" spans="1:2" x14ac:dyDescent="0.25">
      <c r="A4355" t="str">
        <f>_xlfn.IFNA(VLOOKUP("successful",Sheet1!F4355:L4355,7,0),"")</f>
        <v/>
      </c>
      <c r="B4355" t="str">
        <f>_xlfn.IFNA(VLOOKUP("failed",Sheet1!F4355:L4355,7,0),"")</f>
        <v/>
      </c>
    </row>
    <row r="4356" spans="1:2" x14ac:dyDescent="0.25">
      <c r="A4356" t="str">
        <f>_xlfn.IFNA(VLOOKUP("successful",Sheet1!F4356:L4356,7,0),"")</f>
        <v/>
      </c>
      <c r="B4356" t="str">
        <f>_xlfn.IFNA(VLOOKUP("failed",Sheet1!F4356:L4356,7,0),"")</f>
        <v/>
      </c>
    </row>
    <row r="4357" spans="1:2" x14ac:dyDescent="0.25">
      <c r="A4357" t="str">
        <f>_xlfn.IFNA(VLOOKUP("successful",Sheet1!F4357:L4357,7,0),"")</f>
        <v/>
      </c>
      <c r="B4357" t="str">
        <f>_xlfn.IFNA(VLOOKUP("failed",Sheet1!F4357:L4357,7,0),"")</f>
        <v/>
      </c>
    </row>
    <row r="4358" spans="1:2" x14ac:dyDescent="0.25">
      <c r="A4358" t="str">
        <f>_xlfn.IFNA(VLOOKUP("successful",Sheet1!F4358:L4358,7,0),"")</f>
        <v/>
      </c>
      <c r="B4358" t="str">
        <f>_xlfn.IFNA(VLOOKUP("failed",Sheet1!F4358:L4358,7,0),"")</f>
        <v/>
      </c>
    </row>
    <row r="4359" spans="1:2" x14ac:dyDescent="0.25">
      <c r="A4359" t="str">
        <f>_xlfn.IFNA(VLOOKUP("successful",Sheet1!F4359:L4359,7,0),"")</f>
        <v/>
      </c>
      <c r="B4359" t="str">
        <f>_xlfn.IFNA(VLOOKUP("failed",Sheet1!F4359:L4359,7,0),"")</f>
        <v/>
      </c>
    </row>
    <row r="4360" spans="1:2" x14ac:dyDescent="0.25">
      <c r="A4360" t="str">
        <f>_xlfn.IFNA(VLOOKUP("successful",Sheet1!F4360:L4360,7,0),"")</f>
        <v/>
      </c>
      <c r="B4360" t="str">
        <f>_xlfn.IFNA(VLOOKUP("failed",Sheet1!F4360:L4360,7,0),"")</f>
        <v/>
      </c>
    </row>
    <row r="4361" spans="1:2" x14ac:dyDescent="0.25">
      <c r="A4361" t="str">
        <f>_xlfn.IFNA(VLOOKUP("successful",Sheet1!F4361:L4361,7,0),"")</f>
        <v/>
      </c>
      <c r="B4361" t="str">
        <f>_xlfn.IFNA(VLOOKUP("failed",Sheet1!F4361:L4361,7,0),"")</f>
        <v/>
      </c>
    </row>
    <row r="4362" spans="1:2" x14ac:dyDescent="0.25">
      <c r="A4362" t="str">
        <f>_xlfn.IFNA(VLOOKUP("successful",Sheet1!F4362:L4362,7,0),"")</f>
        <v/>
      </c>
      <c r="B4362" t="str">
        <f>_xlfn.IFNA(VLOOKUP("failed",Sheet1!F4362:L4362,7,0),"")</f>
        <v/>
      </c>
    </row>
    <row r="4363" spans="1:2" x14ac:dyDescent="0.25">
      <c r="A4363" t="str">
        <f>_xlfn.IFNA(VLOOKUP("successful",Sheet1!F4363:L4363,7,0),"")</f>
        <v/>
      </c>
      <c r="B4363" t="str">
        <f>_xlfn.IFNA(VLOOKUP("failed",Sheet1!F4363:L4363,7,0),"")</f>
        <v/>
      </c>
    </row>
    <row r="4364" spans="1:2" x14ac:dyDescent="0.25">
      <c r="A4364" t="str">
        <f>_xlfn.IFNA(VLOOKUP("successful",Sheet1!F4364:L4364,7,0),"")</f>
        <v/>
      </c>
      <c r="B4364" t="str">
        <f>_xlfn.IFNA(VLOOKUP("failed",Sheet1!F4364:L4364,7,0),"")</f>
        <v/>
      </c>
    </row>
    <row r="4365" spans="1:2" x14ac:dyDescent="0.25">
      <c r="A4365" t="str">
        <f>_xlfn.IFNA(VLOOKUP("successful",Sheet1!F4365:L4365,7,0),"")</f>
        <v/>
      </c>
      <c r="B4365" t="str">
        <f>_xlfn.IFNA(VLOOKUP("failed",Sheet1!F4365:L4365,7,0),"")</f>
        <v/>
      </c>
    </row>
    <row r="4366" spans="1:2" x14ac:dyDescent="0.25">
      <c r="A4366" t="str">
        <f>_xlfn.IFNA(VLOOKUP("successful",Sheet1!F4366:L4366,7,0),"")</f>
        <v/>
      </c>
      <c r="B4366" t="str">
        <f>_xlfn.IFNA(VLOOKUP("failed",Sheet1!F4366:L4366,7,0),"")</f>
        <v/>
      </c>
    </row>
    <row r="4367" spans="1:2" x14ac:dyDescent="0.25">
      <c r="A4367" t="str">
        <f>_xlfn.IFNA(VLOOKUP("successful",Sheet1!F4367:L4367,7,0),"")</f>
        <v/>
      </c>
      <c r="B4367" t="str">
        <f>_xlfn.IFNA(VLOOKUP("failed",Sheet1!F4367:L4367,7,0),"")</f>
        <v/>
      </c>
    </row>
    <row r="4368" spans="1:2" x14ac:dyDescent="0.25">
      <c r="A4368" t="str">
        <f>_xlfn.IFNA(VLOOKUP("successful",Sheet1!F4368:L4368,7,0),"")</f>
        <v/>
      </c>
      <c r="B4368" t="str">
        <f>_xlfn.IFNA(VLOOKUP("failed",Sheet1!F4368:L4368,7,0),"")</f>
        <v/>
      </c>
    </row>
    <row r="4369" spans="1:2" x14ac:dyDescent="0.25">
      <c r="A4369" t="str">
        <f>_xlfn.IFNA(VLOOKUP("successful",Sheet1!F4369:L4369,7,0),"")</f>
        <v/>
      </c>
      <c r="B4369" t="str">
        <f>_xlfn.IFNA(VLOOKUP("failed",Sheet1!F4369:L4369,7,0),"")</f>
        <v/>
      </c>
    </row>
    <row r="4370" spans="1:2" x14ac:dyDescent="0.25">
      <c r="A4370" t="str">
        <f>_xlfn.IFNA(VLOOKUP("successful",Sheet1!F4370:L4370,7,0),"")</f>
        <v/>
      </c>
      <c r="B4370" t="str">
        <f>_xlfn.IFNA(VLOOKUP("failed",Sheet1!F4370:L4370,7,0),"")</f>
        <v/>
      </c>
    </row>
    <row r="4371" spans="1:2" x14ac:dyDescent="0.25">
      <c r="A4371" t="str">
        <f>_xlfn.IFNA(VLOOKUP("successful",Sheet1!F4371:L4371,7,0),"")</f>
        <v/>
      </c>
      <c r="B4371" t="str">
        <f>_xlfn.IFNA(VLOOKUP("failed",Sheet1!F4371:L4371,7,0),"")</f>
        <v/>
      </c>
    </row>
    <row r="4372" spans="1:2" x14ac:dyDescent="0.25">
      <c r="A4372" t="str">
        <f>_xlfn.IFNA(VLOOKUP("successful",Sheet1!F4372:L4372,7,0),"")</f>
        <v/>
      </c>
      <c r="B4372" t="str">
        <f>_xlfn.IFNA(VLOOKUP("failed",Sheet1!F4372:L4372,7,0),"")</f>
        <v/>
      </c>
    </row>
    <row r="4373" spans="1:2" x14ac:dyDescent="0.25">
      <c r="A4373" t="str">
        <f>_xlfn.IFNA(VLOOKUP("successful",Sheet1!F4373:L4373,7,0),"")</f>
        <v/>
      </c>
      <c r="B4373" t="str">
        <f>_xlfn.IFNA(VLOOKUP("failed",Sheet1!F4373:L4373,7,0),"")</f>
        <v/>
      </c>
    </row>
    <row r="4374" spans="1:2" x14ac:dyDescent="0.25">
      <c r="A4374" t="str">
        <f>_xlfn.IFNA(VLOOKUP("successful",Sheet1!F4374:L4374,7,0),"")</f>
        <v/>
      </c>
      <c r="B4374" t="str">
        <f>_xlfn.IFNA(VLOOKUP("failed",Sheet1!F4374:L4374,7,0),"")</f>
        <v/>
      </c>
    </row>
    <row r="4375" spans="1:2" x14ac:dyDescent="0.25">
      <c r="A4375" t="str">
        <f>_xlfn.IFNA(VLOOKUP("successful",Sheet1!F4375:L4375,7,0),"")</f>
        <v/>
      </c>
      <c r="B4375" t="str">
        <f>_xlfn.IFNA(VLOOKUP("failed",Sheet1!F4375:L4375,7,0),"")</f>
        <v/>
      </c>
    </row>
    <row r="4376" spans="1:2" x14ac:dyDescent="0.25">
      <c r="A4376" t="str">
        <f>_xlfn.IFNA(VLOOKUP("successful",Sheet1!F4376:L4376,7,0),"")</f>
        <v/>
      </c>
      <c r="B4376" t="str">
        <f>_xlfn.IFNA(VLOOKUP("failed",Sheet1!F4376:L4376,7,0),"")</f>
        <v/>
      </c>
    </row>
    <row r="4377" spans="1:2" x14ac:dyDescent="0.25">
      <c r="A4377" t="str">
        <f>_xlfn.IFNA(VLOOKUP("successful",Sheet1!F4377:L4377,7,0),"")</f>
        <v/>
      </c>
      <c r="B4377" t="str">
        <f>_xlfn.IFNA(VLOOKUP("failed",Sheet1!F4377:L4377,7,0),"")</f>
        <v/>
      </c>
    </row>
    <row r="4378" spans="1:2" x14ac:dyDescent="0.25">
      <c r="A4378" t="str">
        <f>_xlfn.IFNA(VLOOKUP("successful",Sheet1!F4378:L4378,7,0),"")</f>
        <v/>
      </c>
      <c r="B4378" t="str">
        <f>_xlfn.IFNA(VLOOKUP("failed",Sheet1!F4378:L4378,7,0),"")</f>
        <v/>
      </c>
    </row>
    <row r="4379" spans="1:2" x14ac:dyDescent="0.25">
      <c r="A4379" t="str">
        <f>_xlfn.IFNA(VLOOKUP("successful",Sheet1!F4379:L4379,7,0),"")</f>
        <v/>
      </c>
      <c r="B4379" t="str">
        <f>_xlfn.IFNA(VLOOKUP("failed",Sheet1!F4379:L4379,7,0),"")</f>
        <v/>
      </c>
    </row>
    <row r="4380" spans="1:2" x14ac:dyDescent="0.25">
      <c r="A4380" t="str">
        <f>_xlfn.IFNA(VLOOKUP("successful",Sheet1!F4380:L4380,7,0),"")</f>
        <v/>
      </c>
      <c r="B4380" t="str">
        <f>_xlfn.IFNA(VLOOKUP("failed",Sheet1!F4380:L4380,7,0),"")</f>
        <v/>
      </c>
    </row>
    <row r="4381" spans="1:2" x14ac:dyDescent="0.25">
      <c r="A4381" t="str">
        <f>_xlfn.IFNA(VLOOKUP("successful",Sheet1!F4381:L4381,7,0),"")</f>
        <v/>
      </c>
      <c r="B4381" t="str">
        <f>_xlfn.IFNA(VLOOKUP("failed",Sheet1!F4381:L4381,7,0),"")</f>
        <v/>
      </c>
    </row>
    <row r="4382" spans="1:2" x14ac:dyDescent="0.25">
      <c r="A4382" t="str">
        <f>_xlfn.IFNA(VLOOKUP("successful",Sheet1!F4382:L4382,7,0),"")</f>
        <v/>
      </c>
      <c r="B4382" t="str">
        <f>_xlfn.IFNA(VLOOKUP("failed",Sheet1!F4382:L4382,7,0),"")</f>
        <v/>
      </c>
    </row>
    <row r="4383" spans="1:2" x14ac:dyDescent="0.25">
      <c r="A4383" t="str">
        <f>_xlfn.IFNA(VLOOKUP("successful",Sheet1!F4383:L4383,7,0),"")</f>
        <v/>
      </c>
      <c r="B4383" t="str">
        <f>_xlfn.IFNA(VLOOKUP("failed",Sheet1!F4383:L4383,7,0),"")</f>
        <v/>
      </c>
    </row>
    <row r="4384" spans="1:2" x14ac:dyDescent="0.25">
      <c r="A4384" t="str">
        <f>_xlfn.IFNA(VLOOKUP("successful",Sheet1!F4384:L4384,7,0),"")</f>
        <v/>
      </c>
      <c r="B4384" t="str">
        <f>_xlfn.IFNA(VLOOKUP("failed",Sheet1!F4384:L4384,7,0),"")</f>
        <v/>
      </c>
    </row>
    <row r="4385" spans="1:2" x14ac:dyDescent="0.25">
      <c r="A4385" t="str">
        <f>_xlfn.IFNA(VLOOKUP("successful",Sheet1!F4385:L4385,7,0),"")</f>
        <v/>
      </c>
      <c r="B4385" t="str">
        <f>_xlfn.IFNA(VLOOKUP("failed",Sheet1!F4385:L4385,7,0),"")</f>
        <v/>
      </c>
    </row>
    <row r="4386" spans="1:2" x14ac:dyDescent="0.25">
      <c r="A4386" t="str">
        <f>_xlfn.IFNA(VLOOKUP("successful",Sheet1!F4386:L4386,7,0),"")</f>
        <v/>
      </c>
      <c r="B4386" t="str">
        <f>_xlfn.IFNA(VLOOKUP("failed",Sheet1!F4386:L4386,7,0),"")</f>
        <v/>
      </c>
    </row>
    <row r="4387" spans="1:2" x14ac:dyDescent="0.25">
      <c r="A4387" t="str">
        <f>_xlfn.IFNA(VLOOKUP("successful",Sheet1!F4387:L4387,7,0),"")</f>
        <v/>
      </c>
      <c r="B4387" t="str">
        <f>_xlfn.IFNA(VLOOKUP("failed",Sheet1!F4387:L4387,7,0),"")</f>
        <v/>
      </c>
    </row>
    <row r="4388" spans="1:2" x14ac:dyDescent="0.25">
      <c r="A4388" t="str">
        <f>_xlfn.IFNA(VLOOKUP("successful",Sheet1!F4388:L4388,7,0),"")</f>
        <v/>
      </c>
      <c r="B4388" t="str">
        <f>_xlfn.IFNA(VLOOKUP("failed",Sheet1!F4388:L4388,7,0),"")</f>
        <v/>
      </c>
    </row>
    <row r="4389" spans="1:2" x14ac:dyDescent="0.25">
      <c r="A4389" t="str">
        <f>_xlfn.IFNA(VLOOKUP("successful",Sheet1!F4389:L4389,7,0),"")</f>
        <v/>
      </c>
      <c r="B4389" t="str">
        <f>_xlfn.IFNA(VLOOKUP("failed",Sheet1!F4389:L4389,7,0),"")</f>
        <v/>
      </c>
    </row>
    <row r="4390" spans="1:2" x14ac:dyDescent="0.25">
      <c r="A4390" t="str">
        <f>_xlfn.IFNA(VLOOKUP("successful",Sheet1!F4390:L4390,7,0),"")</f>
        <v/>
      </c>
      <c r="B4390" t="str">
        <f>_xlfn.IFNA(VLOOKUP("failed",Sheet1!F4390:L4390,7,0),"")</f>
        <v/>
      </c>
    </row>
    <row r="4391" spans="1:2" x14ac:dyDescent="0.25">
      <c r="A4391" t="str">
        <f>_xlfn.IFNA(VLOOKUP("successful",Sheet1!F4391:L4391,7,0),"")</f>
        <v/>
      </c>
      <c r="B4391" t="str">
        <f>_xlfn.IFNA(VLOOKUP("failed",Sheet1!F4391:L4391,7,0),"")</f>
        <v/>
      </c>
    </row>
    <row r="4392" spans="1:2" x14ac:dyDescent="0.25">
      <c r="A4392" t="str">
        <f>_xlfn.IFNA(VLOOKUP("successful",Sheet1!F4392:L4392,7,0),"")</f>
        <v/>
      </c>
      <c r="B4392" t="str">
        <f>_xlfn.IFNA(VLOOKUP("failed",Sheet1!F4392:L4392,7,0),"")</f>
        <v/>
      </c>
    </row>
    <row r="4393" spans="1:2" x14ac:dyDescent="0.25">
      <c r="A4393" t="str">
        <f>_xlfn.IFNA(VLOOKUP("successful",Sheet1!F4393:L4393,7,0),"")</f>
        <v/>
      </c>
      <c r="B4393" t="str">
        <f>_xlfn.IFNA(VLOOKUP("failed",Sheet1!F4393:L4393,7,0),"")</f>
        <v/>
      </c>
    </row>
    <row r="4394" spans="1:2" x14ac:dyDescent="0.25">
      <c r="A4394" t="str">
        <f>_xlfn.IFNA(VLOOKUP("successful",Sheet1!F4394:L4394,7,0),"")</f>
        <v/>
      </c>
      <c r="B4394" t="str">
        <f>_xlfn.IFNA(VLOOKUP("failed",Sheet1!F4394:L4394,7,0),"")</f>
        <v/>
      </c>
    </row>
    <row r="4395" spans="1:2" x14ac:dyDescent="0.25">
      <c r="A4395" t="str">
        <f>_xlfn.IFNA(VLOOKUP("successful",Sheet1!F4395:L4395,7,0),"")</f>
        <v/>
      </c>
      <c r="B4395" t="str">
        <f>_xlfn.IFNA(VLOOKUP("failed",Sheet1!F4395:L4395,7,0),"")</f>
        <v/>
      </c>
    </row>
    <row r="4396" spans="1:2" x14ac:dyDescent="0.25">
      <c r="A4396" t="str">
        <f>_xlfn.IFNA(VLOOKUP("successful",Sheet1!F4396:L4396,7,0),"")</f>
        <v/>
      </c>
      <c r="B4396" t="str">
        <f>_xlfn.IFNA(VLOOKUP("failed",Sheet1!F4396:L4396,7,0),"")</f>
        <v/>
      </c>
    </row>
    <row r="4397" spans="1:2" x14ac:dyDescent="0.25">
      <c r="A4397" t="str">
        <f>_xlfn.IFNA(VLOOKUP("successful",Sheet1!F4397:L4397,7,0),"")</f>
        <v/>
      </c>
      <c r="B4397" t="str">
        <f>_xlfn.IFNA(VLOOKUP("failed",Sheet1!F4397:L4397,7,0),"")</f>
        <v/>
      </c>
    </row>
    <row r="4398" spans="1:2" x14ac:dyDescent="0.25">
      <c r="A4398" t="str">
        <f>_xlfn.IFNA(VLOOKUP("successful",Sheet1!F4398:L4398,7,0),"")</f>
        <v/>
      </c>
      <c r="B4398" t="str">
        <f>_xlfn.IFNA(VLOOKUP("failed",Sheet1!F4398:L4398,7,0),"")</f>
        <v/>
      </c>
    </row>
    <row r="4399" spans="1:2" x14ac:dyDescent="0.25">
      <c r="A4399" t="str">
        <f>_xlfn.IFNA(VLOOKUP("successful",Sheet1!F4399:L4399,7,0),"")</f>
        <v/>
      </c>
      <c r="B4399" t="str">
        <f>_xlfn.IFNA(VLOOKUP("failed",Sheet1!F4399:L4399,7,0),"")</f>
        <v/>
      </c>
    </row>
    <row r="4400" spans="1:2" x14ac:dyDescent="0.25">
      <c r="A4400" t="str">
        <f>_xlfn.IFNA(VLOOKUP("successful",Sheet1!F4400:L4400,7,0),"")</f>
        <v/>
      </c>
      <c r="B4400" t="str">
        <f>_xlfn.IFNA(VLOOKUP("failed",Sheet1!F4400:L4400,7,0),"")</f>
        <v/>
      </c>
    </row>
    <row r="4401" spans="1:2" x14ac:dyDescent="0.25">
      <c r="A4401" t="str">
        <f>_xlfn.IFNA(VLOOKUP("successful",Sheet1!F4401:L4401,7,0),"")</f>
        <v/>
      </c>
      <c r="B4401" t="str">
        <f>_xlfn.IFNA(VLOOKUP("failed",Sheet1!F4401:L4401,7,0),"")</f>
        <v/>
      </c>
    </row>
    <row r="4402" spans="1:2" x14ac:dyDescent="0.25">
      <c r="A4402" t="str">
        <f>_xlfn.IFNA(VLOOKUP("successful",Sheet1!F4402:L4402,7,0),"")</f>
        <v/>
      </c>
      <c r="B4402" t="str">
        <f>_xlfn.IFNA(VLOOKUP("failed",Sheet1!F4402:L4402,7,0),"")</f>
        <v/>
      </c>
    </row>
    <row r="4403" spans="1:2" x14ac:dyDescent="0.25">
      <c r="A4403" t="str">
        <f>_xlfn.IFNA(VLOOKUP("successful",Sheet1!F4403:L4403,7,0),"")</f>
        <v/>
      </c>
      <c r="B4403" t="str">
        <f>_xlfn.IFNA(VLOOKUP("failed",Sheet1!F4403:L4403,7,0),"")</f>
        <v/>
      </c>
    </row>
    <row r="4404" spans="1:2" x14ac:dyDescent="0.25">
      <c r="A4404" t="str">
        <f>_xlfn.IFNA(VLOOKUP("successful",Sheet1!F4404:L4404,7,0),"")</f>
        <v/>
      </c>
      <c r="B4404" t="str">
        <f>_xlfn.IFNA(VLOOKUP("failed",Sheet1!F4404:L4404,7,0),"")</f>
        <v/>
      </c>
    </row>
    <row r="4405" spans="1:2" x14ac:dyDescent="0.25">
      <c r="A4405" t="str">
        <f>_xlfn.IFNA(VLOOKUP("successful",Sheet1!F4405:L4405,7,0),"")</f>
        <v/>
      </c>
      <c r="B4405" t="str">
        <f>_xlfn.IFNA(VLOOKUP("failed",Sheet1!F4405:L4405,7,0),"")</f>
        <v/>
      </c>
    </row>
    <row r="4406" spans="1:2" x14ac:dyDescent="0.25">
      <c r="A4406" t="str">
        <f>_xlfn.IFNA(VLOOKUP("successful",Sheet1!F4406:L4406,7,0),"")</f>
        <v/>
      </c>
      <c r="B4406" t="str">
        <f>_xlfn.IFNA(VLOOKUP("failed",Sheet1!F4406:L4406,7,0),"")</f>
        <v/>
      </c>
    </row>
    <row r="4407" spans="1:2" x14ac:dyDescent="0.25">
      <c r="A4407" t="str">
        <f>_xlfn.IFNA(VLOOKUP("successful",Sheet1!F4407:L4407,7,0),"")</f>
        <v/>
      </c>
      <c r="B4407" t="str">
        <f>_xlfn.IFNA(VLOOKUP("failed",Sheet1!F4407:L4407,7,0),"")</f>
        <v/>
      </c>
    </row>
    <row r="4408" spans="1:2" x14ac:dyDescent="0.25">
      <c r="A4408" t="str">
        <f>_xlfn.IFNA(VLOOKUP("successful",Sheet1!F4408:L4408,7,0),"")</f>
        <v/>
      </c>
      <c r="B4408" t="str">
        <f>_xlfn.IFNA(VLOOKUP("failed",Sheet1!F4408:L4408,7,0),"")</f>
        <v/>
      </c>
    </row>
    <row r="4409" spans="1:2" x14ac:dyDescent="0.25">
      <c r="A4409" t="str">
        <f>_xlfn.IFNA(VLOOKUP("successful",Sheet1!F4409:L4409,7,0),"")</f>
        <v/>
      </c>
      <c r="B4409" t="str">
        <f>_xlfn.IFNA(VLOOKUP("failed",Sheet1!F4409:L4409,7,0),"")</f>
        <v/>
      </c>
    </row>
    <row r="4410" spans="1:2" x14ac:dyDescent="0.25">
      <c r="A4410" t="str">
        <f>_xlfn.IFNA(VLOOKUP("successful",Sheet1!F4410:L4410,7,0),"")</f>
        <v/>
      </c>
      <c r="B4410" t="str">
        <f>_xlfn.IFNA(VLOOKUP("failed",Sheet1!F4410:L4410,7,0),"")</f>
        <v/>
      </c>
    </row>
    <row r="4411" spans="1:2" x14ac:dyDescent="0.25">
      <c r="A4411" t="str">
        <f>_xlfn.IFNA(VLOOKUP("successful",Sheet1!F4411:L4411,7,0),"")</f>
        <v/>
      </c>
      <c r="B4411" t="str">
        <f>_xlfn.IFNA(VLOOKUP("failed",Sheet1!F4411:L4411,7,0),"")</f>
        <v/>
      </c>
    </row>
    <row r="4412" spans="1:2" x14ac:dyDescent="0.25">
      <c r="A4412" t="str">
        <f>_xlfn.IFNA(VLOOKUP("successful",Sheet1!F4412:L4412,7,0),"")</f>
        <v/>
      </c>
      <c r="B4412" t="str">
        <f>_xlfn.IFNA(VLOOKUP("failed",Sheet1!F4412:L4412,7,0),"")</f>
        <v/>
      </c>
    </row>
    <row r="4413" spans="1:2" x14ac:dyDescent="0.25">
      <c r="A4413" t="str">
        <f>_xlfn.IFNA(VLOOKUP("successful",Sheet1!F4413:L4413,7,0),"")</f>
        <v/>
      </c>
      <c r="B4413" t="str">
        <f>_xlfn.IFNA(VLOOKUP("failed",Sheet1!F4413:L4413,7,0),"")</f>
        <v/>
      </c>
    </row>
    <row r="4414" spans="1:2" x14ac:dyDescent="0.25">
      <c r="A4414" t="str">
        <f>_xlfn.IFNA(VLOOKUP("successful",Sheet1!F4414:L4414,7,0),"")</f>
        <v/>
      </c>
      <c r="B4414" t="str">
        <f>_xlfn.IFNA(VLOOKUP("failed",Sheet1!F4414:L4414,7,0),"")</f>
        <v/>
      </c>
    </row>
    <row r="4415" spans="1:2" x14ac:dyDescent="0.25">
      <c r="A4415" t="str">
        <f>_xlfn.IFNA(VLOOKUP("successful",Sheet1!F4415:L4415,7,0),"")</f>
        <v/>
      </c>
      <c r="B4415" t="str">
        <f>_xlfn.IFNA(VLOOKUP("failed",Sheet1!F4415:L4415,7,0),"")</f>
        <v/>
      </c>
    </row>
    <row r="4416" spans="1:2" x14ac:dyDescent="0.25">
      <c r="A4416" t="str">
        <f>_xlfn.IFNA(VLOOKUP("successful",Sheet1!F4416:L4416,7,0),"")</f>
        <v/>
      </c>
      <c r="B4416" t="str">
        <f>_xlfn.IFNA(VLOOKUP("failed",Sheet1!F4416:L4416,7,0),"")</f>
        <v/>
      </c>
    </row>
    <row r="4417" spans="1:2" x14ac:dyDescent="0.25">
      <c r="A4417" t="str">
        <f>_xlfn.IFNA(VLOOKUP("successful",Sheet1!F4417:L4417,7,0),"")</f>
        <v/>
      </c>
      <c r="B4417" t="str">
        <f>_xlfn.IFNA(VLOOKUP("failed",Sheet1!F4417:L4417,7,0),"")</f>
        <v/>
      </c>
    </row>
    <row r="4418" spans="1:2" x14ac:dyDescent="0.25">
      <c r="A4418" t="str">
        <f>_xlfn.IFNA(VLOOKUP("successful",Sheet1!F4418:L4418,7,0),"")</f>
        <v/>
      </c>
      <c r="B4418" t="str">
        <f>_xlfn.IFNA(VLOOKUP("failed",Sheet1!F4418:L4418,7,0),"")</f>
        <v/>
      </c>
    </row>
    <row r="4419" spans="1:2" x14ac:dyDescent="0.25">
      <c r="A4419" t="str">
        <f>_xlfn.IFNA(VLOOKUP("successful",Sheet1!F4419:L4419,7,0),"")</f>
        <v/>
      </c>
      <c r="B4419" t="str">
        <f>_xlfn.IFNA(VLOOKUP("failed",Sheet1!F4419:L4419,7,0),"")</f>
        <v/>
      </c>
    </row>
    <row r="4420" spans="1:2" x14ac:dyDescent="0.25">
      <c r="A4420" t="str">
        <f>_xlfn.IFNA(VLOOKUP("successful",Sheet1!F4420:L4420,7,0),"")</f>
        <v/>
      </c>
      <c r="B4420" t="str">
        <f>_xlfn.IFNA(VLOOKUP("failed",Sheet1!F4420:L4420,7,0),"")</f>
        <v/>
      </c>
    </row>
    <row r="4421" spans="1:2" x14ac:dyDescent="0.25">
      <c r="A4421" t="str">
        <f>_xlfn.IFNA(VLOOKUP("successful",Sheet1!F4421:L4421,7,0),"")</f>
        <v/>
      </c>
      <c r="B4421" t="str">
        <f>_xlfn.IFNA(VLOOKUP("failed",Sheet1!F4421:L4421,7,0),"")</f>
        <v/>
      </c>
    </row>
    <row r="4422" spans="1:2" x14ac:dyDescent="0.25">
      <c r="A4422" t="str">
        <f>_xlfn.IFNA(VLOOKUP("successful",Sheet1!F4422:L4422,7,0),"")</f>
        <v/>
      </c>
      <c r="B4422" t="str">
        <f>_xlfn.IFNA(VLOOKUP("failed",Sheet1!F4422:L4422,7,0),"")</f>
        <v/>
      </c>
    </row>
    <row r="4423" spans="1:2" x14ac:dyDescent="0.25">
      <c r="A4423" t="str">
        <f>_xlfn.IFNA(VLOOKUP("successful",Sheet1!F4423:L4423,7,0),"")</f>
        <v/>
      </c>
      <c r="B4423" t="str">
        <f>_xlfn.IFNA(VLOOKUP("failed",Sheet1!F4423:L4423,7,0),"")</f>
        <v/>
      </c>
    </row>
    <row r="4424" spans="1:2" x14ac:dyDescent="0.25">
      <c r="A4424" t="str">
        <f>_xlfn.IFNA(VLOOKUP("successful",Sheet1!F4424:L4424,7,0),"")</f>
        <v/>
      </c>
      <c r="B4424" t="str">
        <f>_xlfn.IFNA(VLOOKUP("failed",Sheet1!F4424:L4424,7,0),"")</f>
        <v/>
      </c>
    </row>
    <row r="4425" spans="1:2" x14ac:dyDescent="0.25">
      <c r="A4425" t="str">
        <f>_xlfn.IFNA(VLOOKUP("successful",Sheet1!F4425:L4425,7,0),"")</f>
        <v/>
      </c>
      <c r="B4425" t="str">
        <f>_xlfn.IFNA(VLOOKUP("failed",Sheet1!F4425:L4425,7,0),"")</f>
        <v/>
      </c>
    </row>
    <row r="4426" spans="1:2" x14ac:dyDescent="0.25">
      <c r="A4426" t="str">
        <f>_xlfn.IFNA(VLOOKUP("successful",Sheet1!F4426:L4426,7,0),"")</f>
        <v/>
      </c>
      <c r="B4426" t="str">
        <f>_xlfn.IFNA(VLOOKUP("failed",Sheet1!F4426:L4426,7,0),"")</f>
        <v/>
      </c>
    </row>
    <row r="4427" spans="1:2" x14ac:dyDescent="0.25">
      <c r="A4427" t="str">
        <f>_xlfn.IFNA(VLOOKUP("successful",Sheet1!F4427:L4427,7,0),"")</f>
        <v/>
      </c>
      <c r="B4427" t="str">
        <f>_xlfn.IFNA(VLOOKUP("failed",Sheet1!F4427:L4427,7,0),"")</f>
        <v/>
      </c>
    </row>
    <row r="4428" spans="1:2" x14ac:dyDescent="0.25">
      <c r="A4428" t="str">
        <f>_xlfn.IFNA(VLOOKUP("successful",Sheet1!F4428:L4428,7,0),"")</f>
        <v/>
      </c>
      <c r="B4428" t="str">
        <f>_xlfn.IFNA(VLOOKUP("failed",Sheet1!F4428:L4428,7,0),"")</f>
        <v/>
      </c>
    </row>
    <row r="4429" spans="1:2" x14ac:dyDescent="0.25">
      <c r="A4429" t="str">
        <f>_xlfn.IFNA(VLOOKUP("successful",Sheet1!F4429:L4429,7,0),"")</f>
        <v/>
      </c>
      <c r="B4429" t="str">
        <f>_xlfn.IFNA(VLOOKUP("failed",Sheet1!F4429:L4429,7,0),"")</f>
        <v/>
      </c>
    </row>
    <row r="4430" spans="1:2" x14ac:dyDescent="0.25">
      <c r="A4430" t="str">
        <f>_xlfn.IFNA(VLOOKUP("successful",Sheet1!F4430:L4430,7,0),"")</f>
        <v/>
      </c>
      <c r="B4430" t="str">
        <f>_xlfn.IFNA(VLOOKUP("failed",Sheet1!F4430:L4430,7,0),"")</f>
        <v/>
      </c>
    </row>
    <row r="4431" spans="1:2" x14ac:dyDescent="0.25">
      <c r="A4431" t="str">
        <f>_xlfn.IFNA(VLOOKUP("successful",Sheet1!F4431:L4431,7,0),"")</f>
        <v/>
      </c>
      <c r="B4431" t="str">
        <f>_xlfn.IFNA(VLOOKUP("failed",Sheet1!F4431:L4431,7,0),"")</f>
        <v/>
      </c>
    </row>
    <row r="4432" spans="1:2" x14ac:dyDescent="0.25">
      <c r="A4432" t="str">
        <f>_xlfn.IFNA(VLOOKUP("successful",Sheet1!F4432:L4432,7,0),"")</f>
        <v/>
      </c>
      <c r="B4432" t="str">
        <f>_xlfn.IFNA(VLOOKUP("failed",Sheet1!F4432:L4432,7,0),"")</f>
        <v/>
      </c>
    </row>
    <row r="4433" spans="1:2" x14ac:dyDescent="0.25">
      <c r="A4433" t="str">
        <f>_xlfn.IFNA(VLOOKUP("successful",Sheet1!F4433:L4433,7,0),"")</f>
        <v/>
      </c>
      <c r="B4433" t="str">
        <f>_xlfn.IFNA(VLOOKUP("failed",Sheet1!F4433:L4433,7,0),"")</f>
        <v/>
      </c>
    </row>
    <row r="4434" spans="1:2" x14ac:dyDescent="0.25">
      <c r="A4434" t="str">
        <f>_xlfn.IFNA(VLOOKUP("successful",Sheet1!F4434:L4434,7,0),"")</f>
        <v/>
      </c>
      <c r="B4434" t="str">
        <f>_xlfn.IFNA(VLOOKUP("failed",Sheet1!F4434:L4434,7,0),"")</f>
        <v/>
      </c>
    </row>
    <row r="4435" spans="1:2" x14ac:dyDescent="0.25">
      <c r="A4435" t="str">
        <f>_xlfn.IFNA(VLOOKUP("successful",Sheet1!F4435:L4435,7,0),"")</f>
        <v/>
      </c>
      <c r="B4435" t="str">
        <f>_xlfn.IFNA(VLOOKUP("failed",Sheet1!F4435:L4435,7,0),"")</f>
        <v/>
      </c>
    </row>
    <row r="4436" spans="1:2" x14ac:dyDescent="0.25">
      <c r="A4436" t="str">
        <f>_xlfn.IFNA(VLOOKUP("successful",Sheet1!F4436:L4436,7,0),"")</f>
        <v/>
      </c>
      <c r="B4436" t="str">
        <f>_xlfn.IFNA(VLOOKUP("failed",Sheet1!F4436:L4436,7,0),"")</f>
        <v/>
      </c>
    </row>
    <row r="4437" spans="1:2" x14ac:dyDescent="0.25">
      <c r="A4437" t="str">
        <f>_xlfn.IFNA(VLOOKUP("successful",Sheet1!F4437:L4437,7,0),"")</f>
        <v/>
      </c>
      <c r="B4437" t="str">
        <f>_xlfn.IFNA(VLOOKUP("failed",Sheet1!F4437:L4437,7,0),"")</f>
        <v/>
      </c>
    </row>
    <row r="4438" spans="1:2" x14ac:dyDescent="0.25">
      <c r="A4438" t="str">
        <f>_xlfn.IFNA(VLOOKUP("successful",Sheet1!F4438:L4438,7,0),"")</f>
        <v/>
      </c>
      <c r="B4438" t="str">
        <f>_xlfn.IFNA(VLOOKUP("failed",Sheet1!F4438:L4438,7,0),"")</f>
        <v/>
      </c>
    </row>
    <row r="4439" spans="1:2" x14ac:dyDescent="0.25">
      <c r="A4439" t="str">
        <f>_xlfn.IFNA(VLOOKUP("successful",Sheet1!F4439:L4439,7,0),"")</f>
        <v/>
      </c>
      <c r="B4439" t="str">
        <f>_xlfn.IFNA(VLOOKUP("failed",Sheet1!F4439:L4439,7,0),"")</f>
        <v/>
      </c>
    </row>
    <row r="4440" spans="1:2" x14ac:dyDescent="0.25">
      <c r="A4440" t="str">
        <f>_xlfn.IFNA(VLOOKUP("successful",Sheet1!F4440:L4440,7,0),"")</f>
        <v/>
      </c>
      <c r="B4440" t="str">
        <f>_xlfn.IFNA(VLOOKUP("failed",Sheet1!F4440:L4440,7,0),"")</f>
        <v/>
      </c>
    </row>
    <row r="4441" spans="1:2" x14ac:dyDescent="0.25">
      <c r="A4441" t="str">
        <f>_xlfn.IFNA(VLOOKUP("successful",Sheet1!F4441:L4441,7,0),"")</f>
        <v/>
      </c>
      <c r="B4441" t="str">
        <f>_xlfn.IFNA(VLOOKUP("failed",Sheet1!F4441:L4441,7,0),"")</f>
        <v/>
      </c>
    </row>
    <row r="4442" spans="1:2" x14ac:dyDescent="0.25">
      <c r="A4442" t="str">
        <f>_xlfn.IFNA(VLOOKUP("successful",Sheet1!F4442:L4442,7,0),"")</f>
        <v/>
      </c>
      <c r="B4442" t="str">
        <f>_xlfn.IFNA(VLOOKUP("failed",Sheet1!F4442:L4442,7,0),"")</f>
        <v/>
      </c>
    </row>
    <row r="4443" spans="1:2" x14ac:dyDescent="0.25">
      <c r="A4443" t="str">
        <f>_xlfn.IFNA(VLOOKUP("successful",Sheet1!F4443:L4443,7,0),"")</f>
        <v/>
      </c>
      <c r="B4443" t="str">
        <f>_xlfn.IFNA(VLOOKUP("failed",Sheet1!F4443:L4443,7,0),"")</f>
        <v/>
      </c>
    </row>
    <row r="4444" spans="1:2" x14ac:dyDescent="0.25">
      <c r="A4444" t="str">
        <f>_xlfn.IFNA(VLOOKUP("successful",Sheet1!F4444:L4444,7,0),"")</f>
        <v/>
      </c>
      <c r="B4444" t="str">
        <f>_xlfn.IFNA(VLOOKUP("failed",Sheet1!F4444:L4444,7,0),"")</f>
        <v/>
      </c>
    </row>
    <row r="4445" spans="1:2" x14ac:dyDescent="0.25">
      <c r="A4445" t="str">
        <f>_xlfn.IFNA(VLOOKUP("successful",Sheet1!F4445:L4445,7,0),"")</f>
        <v/>
      </c>
      <c r="B4445" t="str">
        <f>_xlfn.IFNA(VLOOKUP("failed",Sheet1!F4445:L4445,7,0),"")</f>
        <v/>
      </c>
    </row>
    <row r="4446" spans="1:2" x14ac:dyDescent="0.25">
      <c r="A4446" t="str">
        <f>_xlfn.IFNA(VLOOKUP("successful",Sheet1!F4446:L4446,7,0),"")</f>
        <v/>
      </c>
      <c r="B4446" t="str">
        <f>_xlfn.IFNA(VLOOKUP("failed",Sheet1!F4446:L4446,7,0),"")</f>
        <v/>
      </c>
    </row>
    <row r="4447" spans="1:2" x14ac:dyDescent="0.25">
      <c r="A4447" t="str">
        <f>_xlfn.IFNA(VLOOKUP("successful",Sheet1!F4447:L4447,7,0),"")</f>
        <v/>
      </c>
      <c r="B4447" t="str">
        <f>_xlfn.IFNA(VLOOKUP("failed",Sheet1!F4447:L4447,7,0),"")</f>
        <v/>
      </c>
    </row>
    <row r="4448" spans="1:2" x14ac:dyDescent="0.25">
      <c r="A4448" t="str">
        <f>_xlfn.IFNA(VLOOKUP("successful",Sheet1!F4448:L4448,7,0),"")</f>
        <v/>
      </c>
      <c r="B4448" t="str">
        <f>_xlfn.IFNA(VLOOKUP("failed",Sheet1!F4448:L4448,7,0),"")</f>
        <v/>
      </c>
    </row>
    <row r="4449" spans="1:2" x14ac:dyDescent="0.25">
      <c r="A4449" t="str">
        <f>_xlfn.IFNA(VLOOKUP("successful",Sheet1!F4449:L4449,7,0),"")</f>
        <v/>
      </c>
      <c r="B4449" t="str">
        <f>_xlfn.IFNA(VLOOKUP("failed",Sheet1!F4449:L4449,7,0),"")</f>
        <v/>
      </c>
    </row>
    <row r="4450" spans="1:2" x14ac:dyDescent="0.25">
      <c r="A4450" t="str">
        <f>_xlfn.IFNA(VLOOKUP("successful",Sheet1!F4450:L4450,7,0),"")</f>
        <v/>
      </c>
      <c r="B4450" t="str">
        <f>_xlfn.IFNA(VLOOKUP("failed",Sheet1!F4450:L4450,7,0),"")</f>
        <v/>
      </c>
    </row>
    <row r="4451" spans="1:2" x14ac:dyDescent="0.25">
      <c r="A4451" t="str">
        <f>_xlfn.IFNA(VLOOKUP("successful",Sheet1!F4451:L4451,7,0),"")</f>
        <v/>
      </c>
      <c r="B4451" t="str">
        <f>_xlfn.IFNA(VLOOKUP("failed",Sheet1!F4451:L4451,7,0),"")</f>
        <v/>
      </c>
    </row>
    <row r="4452" spans="1:2" x14ac:dyDescent="0.25">
      <c r="A4452" t="str">
        <f>_xlfn.IFNA(VLOOKUP("successful",Sheet1!F4452:L4452,7,0),"")</f>
        <v/>
      </c>
      <c r="B4452" t="str">
        <f>_xlfn.IFNA(VLOOKUP("failed",Sheet1!F4452:L4452,7,0),"")</f>
        <v/>
      </c>
    </row>
    <row r="4453" spans="1:2" x14ac:dyDescent="0.25">
      <c r="A4453" t="str">
        <f>_xlfn.IFNA(VLOOKUP("successful",Sheet1!F4453:L4453,7,0),"")</f>
        <v/>
      </c>
      <c r="B4453" t="str">
        <f>_xlfn.IFNA(VLOOKUP("failed",Sheet1!F4453:L4453,7,0),"")</f>
        <v/>
      </c>
    </row>
    <row r="4454" spans="1:2" x14ac:dyDescent="0.25">
      <c r="A4454" t="str">
        <f>_xlfn.IFNA(VLOOKUP("successful",Sheet1!F4454:L4454,7,0),"")</f>
        <v/>
      </c>
      <c r="B4454" t="str">
        <f>_xlfn.IFNA(VLOOKUP("failed",Sheet1!F4454:L4454,7,0),"")</f>
        <v/>
      </c>
    </row>
    <row r="4455" spans="1:2" x14ac:dyDescent="0.25">
      <c r="A4455" t="str">
        <f>_xlfn.IFNA(VLOOKUP("successful",Sheet1!F4455:L4455,7,0),"")</f>
        <v/>
      </c>
      <c r="B4455" t="str">
        <f>_xlfn.IFNA(VLOOKUP("failed",Sheet1!F4455:L4455,7,0),"")</f>
        <v/>
      </c>
    </row>
    <row r="4456" spans="1:2" x14ac:dyDescent="0.25">
      <c r="A4456" t="str">
        <f>_xlfn.IFNA(VLOOKUP("successful",Sheet1!F4456:L4456,7,0),"")</f>
        <v/>
      </c>
      <c r="B4456" t="str">
        <f>_xlfn.IFNA(VLOOKUP("failed",Sheet1!F4456:L4456,7,0),"")</f>
        <v/>
      </c>
    </row>
    <row r="4457" spans="1:2" x14ac:dyDescent="0.25">
      <c r="A4457" t="str">
        <f>_xlfn.IFNA(VLOOKUP("successful",Sheet1!F4457:L4457,7,0),"")</f>
        <v/>
      </c>
      <c r="B4457" t="str">
        <f>_xlfn.IFNA(VLOOKUP("failed",Sheet1!F4457:L4457,7,0),"")</f>
        <v/>
      </c>
    </row>
    <row r="4458" spans="1:2" x14ac:dyDescent="0.25">
      <c r="A4458" t="str">
        <f>_xlfn.IFNA(VLOOKUP("successful",Sheet1!F4458:L4458,7,0),"")</f>
        <v/>
      </c>
      <c r="B4458" t="str">
        <f>_xlfn.IFNA(VLOOKUP("failed",Sheet1!F4458:L4458,7,0),"")</f>
        <v/>
      </c>
    </row>
    <row r="4459" spans="1:2" x14ac:dyDescent="0.25">
      <c r="A4459" t="str">
        <f>_xlfn.IFNA(VLOOKUP("successful",Sheet1!F4459:L4459,7,0),"")</f>
        <v/>
      </c>
      <c r="B4459" t="str">
        <f>_xlfn.IFNA(VLOOKUP("failed",Sheet1!F4459:L4459,7,0),"")</f>
        <v/>
      </c>
    </row>
    <row r="4460" spans="1:2" x14ac:dyDescent="0.25">
      <c r="A4460" t="str">
        <f>_xlfn.IFNA(VLOOKUP("successful",Sheet1!F4460:L4460,7,0),"")</f>
        <v/>
      </c>
      <c r="B4460" t="str">
        <f>_xlfn.IFNA(VLOOKUP("failed",Sheet1!F4460:L4460,7,0),"")</f>
        <v/>
      </c>
    </row>
    <row r="4461" spans="1:2" x14ac:dyDescent="0.25">
      <c r="A4461" t="str">
        <f>_xlfn.IFNA(VLOOKUP("successful",Sheet1!F4461:L4461,7,0),"")</f>
        <v/>
      </c>
      <c r="B4461" t="str">
        <f>_xlfn.IFNA(VLOOKUP("failed",Sheet1!F4461:L4461,7,0),"")</f>
        <v/>
      </c>
    </row>
    <row r="4462" spans="1:2" x14ac:dyDescent="0.25">
      <c r="A4462" t="str">
        <f>_xlfn.IFNA(VLOOKUP("successful",Sheet1!F4462:L4462,7,0),"")</f>
        <v/>
      </c>
      <c r="B4462" t="str">
        <f>_xlfn.IFNA(VLOOKUP("failed",Sheet1!F4462:L4462,7,0),"")</f>
        <v/>
      </c>
    </row>
    <row r="4463" spans="1:2" x14ac:dyDescent="0.25">
      <c r="A4463" t="str">
        <f>_xlfn.IFNA(VLOOKUP("successful",Sheet1!F4463:L4463,7,0),"")</f>
        <v/>
      </c>
      <c r="B4463" t="str">
        <f>_xlfn.IFNA(VLOOKUP("failed",Sheet1!F4463:L4463,7,0),"")</f>
        <v/>
      </c>
    </row>
    <row r="4464" spans="1:2" x14ac:dyDescent="0.25">
      <c r="A4464" t="str">
        <f>_xlfn.IFNA(VLOOKUP("successful",Sheet1!F4464:L4464,7,0),"")</f>
        <v/>
      </c>
      <c r="B4464" t="str">
        <f>_xlfn.IFNA(VLOOKUP("failed",Sheet1!F4464:L4464,7,0),"")</f>
        <v/>
      </c>
    </row>
    <row r="4465" spans="1:2" x14ac:dyDescent="0.25">
      <c r="A4465" t="str">
        <f>_xlfn.IFNA(VLOOKUP("successful",Sheet1!F4465:L4465,7,0),"")</f>
        <v/>
      </c>
      <c r="B4465" t="str">
        <f>_xlfn.IFNA(VLOOKUP("failed",Sheet1!F4465:L4465,7,0),"")</f>
        <v/>
      </c>
    </row>
    <row r="4466" spans="1:2" x14ac:dyDescent="0.25">
      <c r="A4466" t="str">
        <f>_xlfn.IFNA(VLOOKUP("successful",Sheet1!F4466:L4466,7,0),"")</f>
        <v/>
      </c>
      <c r="B4466" t="str">
        <f>_xlfn.IFNA(VLOOKUP("failed",Sheet1!F4466:L4466,7,0),"")</f>
        <v/>
      </c>
    </row>
    <row r="4467" spans="1:2" x14ac:dyDescent="0.25">
      <c r="A4467" t="str">
        <f>_xlfn.IFNA(VLOOKUP("successful",Sheet1!F4467:L4467,7,0),"")</f>
        <v/>
      </c>
      <c r="B4467" t="str">
        <f>_xlfn.IFNA(VLOOKUP("failed",Sheet1!F4467:L4467,7,0),"")</f>
        <v/>
      </c>
    </row>
    <row r="4468" spans="1:2" x14ac:dyDescent="0.25">
      <c r="A4468" t="str">
        <f>_xlfn.IFNA(VLOOKUP("successful",Sheet1!F4468:L4468,7,0),"")</f>
        <v/>
      </c>
      <c r="B4468" t="str">
        <f>_xlfn.IFNA(VLOOKUP("failed",Sheet1!F4468:L4468,7,0),"")</f>
        <v/>
      </c>
    </row>
    <row r="4469" spans="1:2" x14ac:dyDescent="0.25">
      <c r="A4469" t="str">
        <f>_xlfn.IFNA(VLOOKUP("successful",Sheet1!F4469:L4469,7,0),"")</f>
        <v/>
      </c>
      <c r="B4469" t="str">
        <f>_xlfn.IFNA(VLOOKUP("failed",Sheet1!F4469:L4469,7,0),"")</f>
        <v/>
      </c>
    </row>
    <row r="4470" spans="1:2" x14ac:dyDescent="0.25">
      <c r="A4470" t="str">
        <f>_xlfn.IFNA(VLOOKUP("successful",Sheet1!F4470:L4470,7,0),"")</f>
        <v/>
      </c>
      <c r="B4470" t="str">
        <f>_xlfn.IFNA(VLOOKUP("failed",Sheet1!F4470:L4470,7,0),"")</f>
        <v/>
      </c>
    </row>
    <row r="4471" spans="1:2" x14ac:dyDescent="0.25">
      <c r="A4471" t="str">
        <f>_xlfn.IFNA(VLOOKUP("successful",Sheet1!F4471:L4471,7,0),"")</f>
        <v/>
      </c>
      <c r="B4471" t="str">
        <f>_xlfn.IFNA(VLOOKUP("failed",Sheet1!F4471:L4471,7,0),"")</f>
        <v/>
      </c>
    </row>
    <row r="4472" spans="1:2" x14ac:dyDescent="0.25">
      <c r="A4472" t="str">
        <f>_xlfn.IFNA(VLOOKUP("successful",Sheet1!F4472:L4472,7,0),"")</f>
        <v/>
      </c>
      <c r="B4472" t="str">
        <f>_xlfn.IFNA(VLOOKUP("failed",Sheet1!F4472:L4472,7,0),"")</f>
        <v/>
      </c>
    </row>
    <row r="4473" spans="1:2" x14ac:dyDescent="0.25">
      <c r="A4473" t="str">
        <f>_xlfn.IFNA(VLOOKUP("successful",Sheet1!F4473:L4473,7,0),"")</f>
        <v/>
      </c>
      <c r="B4473" t="str">
        <f>_xlfn.IFNA(VLOOKUP("failed",Sheet1!F4473:L4473,7,0),"")</f>
        <v/>
      </c>
    </row>
    <row r="4474" spans="1:2" x14ac:dyDescent="0.25">
      <c r="A4474" t="str">
        <f>_xlfn.IFNA(VLOOKUP("successful",Sheet1!F4474:L4474,7,0),"")</f>
        <v/>
      </c>
      <c r="B4474" t="str">
        <f>_xlfn.IFNA(VLOOKUP("failed",Sheet1!F4474:L4474,7,0),"")</f>
        <v/>
      </c>
    </row>
    <row r="4475" spans="1:2" x14ac:dyDescent="0.25">
      <c r="A4475" t="str">
        <f>_xlfn.IFNA(VLOOKUP("successful",Sheet1!F4475:L4475,7,0),"")</f>
        <v/>
      </c>
      <c r="B4475" t="str">
        <f>_xlfn.IFNA(VLOOKUP("failed",Sheet1!F4475:L4475,7,0),"")</f>
        <v/>
      </c>
    </row>
    <row r="4476" spans="1:2" x14ac:dyDescent="0.25">
      <c r="A4476" t="str">
        <f>_xlfn.IFNA(VLOOKUP("successful",Sheet1!F4476:L4476,7,0),"")</f>
        <v/>
      </c>
      <c r="B4476" t="str">
        <f>_xlfn.IFNA(VLOOKUP("failed",Sheet1!F4476:L4476,7,0),"")</f>
        <v/>
      </c>
    </row>
    <row r="4477" spans="1:2" x14ac:dyDescent="0.25">
      <c r="A4477" t="str">
        <f>_xlfn.IFNA(VLOOKUP("successful",Sheet1!F4477:L4477,7,0),"")</f>
        <v/>
      </c>
      <c r="B4477" t="str">
        <f>_xlfn.IFNA(VLOOKUP("failed",Sheet1!F4477:L4477,7,0),"")</f>
        <v/>
      </c>
    </row>
    <row r="4478" spans="1:2" x14ac:dyDescent="0.25">
      <c r="A4478" t="str">
        <f>_xlfn.IFNA(VLOOKUP("successful",Sheet1!F4478:L4478,7,0),"")</f>
        <v/>
      </c>
      <c r="B4478" t="str">
        <f>_xlfn.IFNA(VLOOKUP("failed",Sheet1!F4478:L4478,7,0),"")</f>
        <v/>
      </c>
    </row>
    <row r="4479" spans="1:2" x14ac:dyDescent="0.25">
      <c r="A4479" t="str">
        <f>_xlfn.IFNA(VLOOKUP("successful",Sheet1!F4479:L4479,7,0),"")</f>
        <v/>
      </c>
      <c r="B4479" t="str">
        <f>_xlfn.IFNA(VLOOKUP("failed",Sheet1!F4479:L4479,7,0),"")</f>
        <v/>
      </c>
    </row>
    <row r="4480" spans="1:2" x14ac:dyDescent="0.25">
      <c r="A4480" t="str">
        <f>_xlfn.IFNA(VLOOKUP("successful",Sheet1!F4480:L4480,7,0),"")</f>
        <v/>
      </c>
      <c r="B4480" t="str">
        <f>_xlfn.IFNA(VLOOKUP("failed",Sheet1!F4480:L4480,7,0),"")</f>
        <v/>
      </c>
    </row>
    <row r="4481" spans="1:2" x14ac:dyDescent="0.25">
      <c r="A4481" t="str">
        <f>_xlfn.IFNA(VLOOKUP("successful",Sheet1!F4481:L4481,7,0),"")</f>
        <v/>
      </c>
      <c r="B4481" t="str">
        <f>_xlfn.IFNA(VLOOKUP("failed",Sheet1!F4481:L4481,7,0),"")</f>
        <v/>
      </c>
    </row>
    <row r="4482" spans="1:2" x14ac:dyDescent="0.25">
      <c r="A4482" t="str">
        <f>_xlfn.IFNA(VLOOKUP("successful",Sheet1!F4482:L4482,7,0),"")</f>
        <v/>
      </c>
      <c r="B4482" t="str">
        <f>_xlfn.IFNA(VLOOKUP("failed",Sheet1!F4482:L4482,7,0),"")</f>
        <v/>
      </c>
    </row>
    <row r="4483" spans="1:2" x14ac:dyDescent="0.25">
      <c r="A4483" t="str">
        <f>_xlfn.IFNA(VLOOKUP("successful",Sheet1!F4483:L4483,7,0),"")</f>
        <v/>
      </c>
      <c r="B4483" t="str">
        <f>_xlfn.IFNA(VLOOKUP("failed",Sheet1!F4483:L4483,7,0),"")</f>
        <v/>
      </c>
    </row>
    <row r="4484" spans="1:2" x14ac:dyDescent="0.25">
      <c r="A4484" t="str">
        <f>_xlfn.IFNA(VLOOKUP("successful",Sheet1!F4484:L4484,7,0),"")</f>
        <v/>
      </c>
      <c r="B4484" t="str">
        <f>_xlfn.IFNA(VLOOKUP("failed",Sheet1!F4484:L4484,7,0),"")</f>
        <v/>
      </c>
    </row>
    <row r="4485" spans="1:2" x14ac:dyDescent="0.25">
      <c r="A4485" t="str">
        <f>_xlfn.IFNA(VLOOKUP("successful",Sheet1!F4485:L4485,7,0),"")</f>
        <v/>
      </c>
      <c r="B4485" t="str">
        <f>_xlfn.IFNA(VLOOKUP("failed",Sheet1!F4485:L4485,7,0),"")</f>
        <v/>
      </c>
    </row>
    <row r="4486" spans="1:2" x14ac:dyDescent="0.25">
      <c r="A4486" t="str">
        <f>_xlfn.IFNA(VLOOKUP("successful",Sheet1!F4486:L4486,7,0),"")</f>
        <v/>
      </c>
      <c r="B4486" t="str">
        <f>_xlfn.IFNA(VLOOKUP("failed",Sheet1!F4486:L4486,7,0),"")</f>
        <v/>
      </c>
    </row>
    <row r="4487" spans="1:2" x14ac:dyDescent="0.25">
      <c r="A4487" t="str">
        <f>_xlfn.IFNA(VLOOKUP("successful",Sheet1!F4487:L4487,7,0),"")</f>
        <v/>
      </c>
      <c r="B4487" t="str">
        <f>_xlfn.IFNA(VLOOKUP("failed",Sheet1!F4487:L4487,7,0),"")</f>
        <v/>
      </c>
    </row>
    <row r="4488" spans="1:2" x14ac:dyDescent="0.25">
      <c r="A4488" t="str">
        <f>_xlfn.IFNA(VLOOKUP("successful",Sheet1!F4488:L4488,7,0),"")</f>
        <v/>
      </c>
      <c r="B4488" t="str">
        <f>_xlfn.IFNA(VLOOKUP("failed",Sheet1!F4488:L4488,7,0),"")</f>
        <v/>
      </c>
    </row>
    <row r="4489" spans="1:2" x14ac:dyDescent="0.25">
      <c r="A4489" t="str">
        <f>_xlfn.IFNA(VLOOKUP("successful",Sheet1!F4489:L4489,7,0),"")</f>
        <v/>
      </c>
      <c r="B4489" t="str">
        <f>_xlfn.IFNA(VLOOKUP("failed",Sheet1!F4489:L4489,7,0),"")</f>
        <v/>
      </c>
    </row>
    <row r="4490" spans="1:2" x14ac:dyDescent="0.25">
      <c r="A4490" t="str">
        <f>_xlfn.IFNA(VLOOKUP("successful",Sheet1!F4490:L4490,7,0),"")</f>
        <v/>
      </c>
      <c r="B4490" t="str">
        <f>_xlfn.IFNA(VLOOKUP("failed",Sheet1!F4490:L4490,7,0),"")</f>
        <v/>
      </c>
    </row>
    <row r="4491" spans="1:2" x14ac:dyDescent="0.25">
      <c r="A4491" t="str">
        <f>_xlfn.IFNA(VLOOKUP("successful",Sheet1!F4491:L4491,7,0),"")</f>
        <v/>
      </c>
      <c r="B4491" t="str">
        <f>_xlfn.IFNA(VLOOKUP("failed",Sheet1!F4491:L4491,7,0),"")</f>
        <v/>
      </c>
    </row>
    <row r="4492" spans="1:2" x14ac:dyDescent="0.25">
      <c r="A4492" t="str">
        <f>_xlfn.IFNA(VLOOKUP("successful",Sheet1!F4492:L4492,7,0),"")</f>
        <v/>
      </c>
      <c r="B4492" t="str">
        <f>_xlfn.IFNA(VLOOKUP("failed",Sheet1!F4492:L4492,7,0),"")</f>
        <v/>
      </c>
    </row>
    <row r="4493" spans="1:2" x14ac:dyDescent="0.25">
      <c r="A4493" t="str">
        <f>_xlfn.IFNA(VLOOKUP("successful",Sheet1!F4493:L4493,7,0),"")</f>
        <v/>
      </c>
      <c r="B4493" t="str">
        <f>_xlfn.IFNA(VLOOKUP("failed",Sheet1!F4493:L4493,7,0),"")</f>
        <v/>
      </c>
    </row>
    <row r="4494" spans="1:2" x14ac:dyDescent="0.25">
      <c r="A4494" t="str">
        <f>_xlfn.IFNA(VLOOKUP("successful",Sheet1!F4494:L4494,7,0),"")</f>
        <v/>
      </c>
      <c r="B4494" t="str">
        <f>_xlfn.IFNA(VLOOKUP("failed",Sheet1!F4494:L4494,7,0),"")</f>
        <v/>
      </c>
    </row>
    <row r="4495" spans="1:2" x14ac:dyDescent="0.25">
      <c r="A4495" t="str">
        <f>_xlfn.IFNA(VLOOKUP("successful",Sheet1!F4495:L4495,7,0),"")</f>
        <v/>
      </c>
      <c r="B4495" t="str">
        <f>_xlfn.IFNA(VLOOKUP("failed",Sheet1!F4495:L4495,7,0),"")</f>
        <v/>
      </c>
    </row>
    <row r="4496" spans="1:2" x14ac:dyDescent="0.25">
      <c r="A4496" t="str">
        <f>_xlfn.IFNA(VLOOKUP("successful",Sheet1!F4496:L4496,7,0),"")</f>
        <v/>
      </c>
      <c r="B4496" t="str">
        <f>_xlfn.IFNA(VLOOKUP("failed",Sheet1!F4496:L4496,7,0),"")</f>
        <v/>
      </c>
    </row>
    <row r="4497" spans="1:2" x14ac:dyDescent="0.25">
      <c r="A4497" t="str">
        <f>_xlfn.IFNA(VLOOKUP("successful",Sheet1!F4497:L4497,7,0),"")</f>
        <v/>
      </c>
      <c r="B4497" t="str">
        <f>_xlfn.IFNA(VLOOKUP("failed",Sheet1!F4497:L4497,7,0),"")</f>
        <v/>
      </c>
    </row>
    <row r="4498" spans="1:2" x14ac:dyDescent="0.25">
      <c r="A4498" t="str">
        <f>_xlfn.IFNA(VLOOKUP("successful",Sheet1!F4498:L4498,7,0),"")</f>
        <v/>
      </c>
      <c r="B4498" t="str">
        <f>_xlfn.IFNA(VLOOKUP("failed",Sheet1!F4498:L4498,7,0),"")</f>
        <v/>
      </c>
    </row>
    <row r="4499" spans="1:2" x14ac:dyDescent="0.25">
      <c r="A4499" t="str">
        <f>_xlfn.IFNA(VLOOKUP("successful",Sheet1!F4499:L4499,7,0),"")</f>
        <v/>
      </c>
      <c r="B4499" t="str">
        <f>_xlfn.IFNA(VLOOKUP("failed",Sheet1!F4499:L4499,7,0),"")</f>
        <v/>
      </c>
    </row>
    <row r="4500" spans="1:2" x14ac:dyDescent="0.25">
      <c r="A4500" t="str">
        <f>_xlfn.IFNA(VLOOKUP("successful",Sheet1!F4500:L4500,7,0),"")</f>
        <v/>
      </c>
      <c r="B4500" t="str">
        <f>_xlfn.IFNA(VLOOKUP("failed",Sheet1!F4500:L4500,7,0),"")</f>
        <v/>
      </c>
    </row>
    <row r="4501" spans="1:2" x14ac:dyDescent="0.25">
      <c r="A4501" t="str">
        <f>_xlfn.IFNA(VLOOKUP("successful",Sheet1!F4501:L4501,7,0),"")</f>
        <v/>
      </c>
      <c r="B4501" t="str">
        <f>_xlfn.IFNA(VLOOKUP("failed",Sheet1!F4501:L4501,7,0),"")</f>
        <v/>
      </c>
    </row>
    <row r="4502" spans="1:2" x14ac:dyDescent="0.25">
      <c r="A4502" t="str">
        <f>_xlfn.IFNA(VLOOKUP("successful",Sheet1!F4502:L4502,7,0),"")</f>
        <v/>
      </c>
      <c r="B4502" t="str">
        <f>_xlfn.IFNA(VLOOKUP("failed",Sheet1!F4502:L4502,7,0),"")</f>
        <v/>
      </c>
    </row>
    <row r="4503" spans="1:2" x14ac:dyDescent="0.25">
      <c r="A4503" t="str">
        <f>_xlfn.IFNA(VLOOKUP("successful",Sheet1!F4503:L4503,7,0),"")</f>
        <v/>
      </c>
      <c r="B4503" t="str">
        <f>_xlfn.IFNA(VLOOKUP("failed",Sheet1!F4503:L4503,7,0),"")</f>
        <v/>
      </c>
    </row>
    <row r="4504" spans="1:2" x14ac:dyDescent="0.25">
      <c r="A4504" t="str">
        <f>_xlfn.IFNA(VLOOKUP("successful",Sheet1!F4504:L4504,7,0),"")</f>
        <v/>
      </c>
      <c r="B4504" t="str">
        <f>_xlfn.IFNA(VLOOKUP("failed",Sheet1!F4504:L4504,7,0),"")</f>
        <v/>
      </c>
    </row>
    <row r="4505" spans="1:2" x14ac:dyDescent="0.25">
      <c r="A4505" t="str">
        <f>_xlfn.IFNA(VLOOKUP("successful",Sheet1!F4505:L4505,7,0),"")</f>
        <v/>
      </c>
      <c r="B4505" t="str">
        <f>_xlfn.IFNA(VLOOKUP("failed",Sheet1!F4505:L4505,7,0),"")</f>
        <v/>
      </c>
    </row>
    <row r="4506" spans="1:2" x14ac:dyDescent="0.25">
      <c r="A4506" t="str">
        <f>_xlfn.IFNA(VLOOKUP("successful",Sheet1!F4506:L4506,7,0),"")</f>
        <v/>
      </c>
      <c r="B4506" t="str">
        <f>_xlfn.IFNA(VLOOKUP("failed",Sheet1!F4506:L4506,7,0),"")</f>
        <v/>
      </c>
    </row>
    <row r="4507" spans="1:2" x14ac:dyDescent="0.25">
      <c r="A4507" t="str">
        <f>_xlfn.IFNA(VLOOKUP("successful",Sheet1!F4507:L4507,7,0),"")</f>
        <v/>
      </c>
      <c r="B4507" t="str">
        <f>_xlfn.IFNA(VLOOKUP("failed",Sheet1!F4507:L4507,7,0),"")</f>
        <v/>
      </c>
    </row>
    <row r="4508" spans="1:2" x14ac:dyDescent="0.25">
      <c r="A4508" t="str">
        <f>_xlfn.IFNA(VLOOKUP("successful",Sheet1!F4508:L4508,7,0),"")</f>
        <v/>
      </c>
      <c r="B4508" t="str">
        <f>_xlfn.IFNA(VLOOKUP("failed",Sheet1!F4508:L4508,7,0),"")</f>
        <v/>
      </c>
    </row>
    <row r="4509" spans="1:2" x14ac:dyDescent="0.25">
      <c r="A4509" t="str">
        <f>_xlfn.IFNA(VLOOKUP("successful",Sheet1!F4509:L4509,7,0),"")</f>
        <v/>
      </c>
      <c r="B4509" t="str">
        <f>_xlfn.IFNA(VLOOKUP("failed",Sheet1!F4509:L4509,7,0),"")</f>
        <v/>
      </c>
    </row>
    <row r="4510" spans="1:2" x14ac:dyDescent="0.25">
      <c r="A4510" t="str">
        <f>_xlfn.IFNA(VLOOKUP("successful",Sheet1!F4510:L4510,7,0),"")</f>
        <v/>
      </c>
      <c r="B4510" t="str">
        <f>_xlfn.IFNA(VLOOKUP("failed",Sheet1!F4510:L4510,7,0),"")</f>
        <v/>
      </c>
    </row>
    <row r="4511" spans="1:2" x14ac:dyDescent="0.25">
      <c r="A4511" t="str">
        <f>_xlfn.IFNA(VLOOKUP("successful",Sheet1!F4511:L4511,7,0),"")</f>
        <v/>
      </c>
      <c r="B4511" t="str">
        <f>_xlfn.IFNA(VLOOKUP("failed",Sheet1!F4511:L4511,7,0),"")</f>
        <v/>
      </c>
    </row>
    <row r="4512" spans="1:2" x14ac:dyDescent="0.25">
      <c r="A4512" t="str">
        <f>_xlfn.IFNA(VLOOKUP("successful",Sheet1!F4512:L4512,7,0),"")</f>
        <v/>
      </c>
      <c r="B4512" t="str">
        <f>_xlfn.IFNA(VLOOKUP("failed",Sheet1!F4512:L4512,7,0),"")</f>
        <v/>
      </c>
    </row>
    <row r="4513" spans="1:2" x14ac:dyDescent="0.25">
      <c r="A4513" t="str">
        <f>_xlfn.IFNA(VLOOKUP("successful",Sheet1!F4513:L4513,7,0),"")</f>
        <v/>
      </c>
      <c r="B4513" t="str">
        <f>_xlfn.IFNA(VLOOKUP("failed",Sheet1!F4513:L4513,7,0),"")</f>
        <v/>
      </c>
    </row>
    <row r="4514" spans="1:2" x14ac:dyDescent="0.25">
      <c r="A4514" t="str">
        <f>_xlfn.IFNA(VLOOKUP("successful",Sheet1!F4514:L4514,7,0),"")</f>
        <v/>
      </c>
      <c r="B4514" t="str">
        <f>_xlfn.IFNA(VLOOKUP("failed",Sheet1!F4514:L4514,7,0),"")</f>
        <v/>
      </c>
    </row>
    <row r="4515" spans="1:2" x14ac:dyDescent="0.25">
      <c r="A4515" t="str">
        <f>_xlfn.IFNA(VLOOKUP("successful",Sheet1!F4515:L4515,7,0),"")</f>
        <v/>
      </c>
      <c r="B4515" t="str">
        <f>_xlfn.IFNA(VLOOKUP("failed",Sheet1!F4515:L4515,7,0),"")</f>
        <v/>
      </c>
    </row>
    <row r="4516" spans="1:2" x14ac:dyDescent="0.25">
      <c r="A4516" t="str">
        <f>_xlfn.IFNA(VLOOKUP("successful",Sheet1!F4516:L4516,7,0),"")</f>
        <v/>
      </c>
      <c r="B4516" t="str">
        <f>_xlfn.IFNA(VLOOKUP("failed",Sheet1!F4516:L4516,7,0),"")</f>
        <v/>
      </c>
    </row>
    <row r="4517" spans="1:2" x14ac:dyDescent="0.25">
      <c r="A4517" t="str">
        <f>_xlfn.IFNA(VLOOKUP("successful",Sheet1!F4517:L4517,7,0),"")</f>
        <v/>
      </c>
      <c r="B4517" t="str">
        <f>_xlfn.IFNA(VLOOKUP("failed",Sheet1!F4517:L4517,7,0),"")</f>
        <v/>
      </c>
    </row>
    <row r="4518" spans="1:2" x14ac:dyDescent="0.25">
      <c r="A4518" t="str">
        <f>_xlfn.IFNA(VLOOKUP("successful",Sheet1!F4518:L4518,7,0),"")</f>
        <v/>
      </c>
      <c r="B4518" t="str">
        <f>_xlfn.IFNA(VLOOKUP("failed",Sheet1!F4518:L4518,7,0),"")</f>
        <v/>
      </c>
    </row>
    <row r="4519" spans="1:2" x14ac:dyDescent="0.25">
      <c r="A4519" t="str">
        <f>_xlfn.IFNA(VLOOKUP("successful",Sheet1!F4519:L4519,7,0),"")</f>
        <v/>
      </c>
      <c r="B4519" t="str">
        <f>_xlfn.IFNA(VLOOKUP("failed",Sheet1!F4519:L4519,7,0),"")</f>
        <v/>
      </c>
    </row>
    <row r="4520" spans="1:2" x14ac:dyDescent="0.25">
      <c r="A4520" t="str">
        <f>_xlfn.IFNA(VLOOKUP("successful",Sheet1!F4520:L4520,7,0),"")</f>
        <v/>
      </c>
      <c r="B4520" t="str">
        <f>_xlfn.IFNA(VLOOKUP("failed",Sheet1!F4520:L4520,7,0),"")</f>
        <v/>
      </c>
    </row>
    <row r="4521" spans="1:2" x14ac:dyDescent="0.25">
      <c r="A4521" t="str">
        <f>_xlfn.IFNA(VLOOKUP("successful",Sheet1!F4521:L4521,7,0),"")</f>
        <v/>
      </c>
      <c r="B4521" t="str">
        <f>_xlfn.IFNA(VLOOKUP("failed",Sheet1!F4521:L4521,7,0),"")</f>
        <v/>
      </c>
    </row>
    <row r="4522" spans="1:2" x14ac:dyDescent="0.25">
      <c r="A4522" t="str">
        <f>_xlfn.IFNA(VLOOKUP("successful",Sheet1!F4522:L4522,7,0),"")</f>
        <v/>
      </c>
      <c r="B4522" t="str">
        <f>_xlfn.IFNA(VLOOKUP("failed",Sheet1!F4522:L4522,7,0),"")</f>
        <v/>
      </c>
    </row>
    <row r="4523" spans="1:2" x14ac:dyDescent="0.25">
      <c r="A4523" t="str">
        <f>_xlfn.IFNA(VLOOKUP("successful",Sheet1!F4523:L4523,7,0),"")</f>
        <v/>
      </c>
      <c r="B4523" t="str">
        <f>_xlfn.IFNA(VLOOKUP("failed",Sheet1!F4523:L4523,7,0),"")</f>
        <v/>
      </c>
    </row>
    <row r="4524" spans="1:2" x14ac:dyDescent="0.25">
      <c r="A4524" t="str">
        <f>_xlfn.IFNA(VLOOKUP("successful",Sheet1!F4524:L4524,7,0),"")</f>
        <v/>
      </c>
      <c r="B4524" t="str">
        <f>_xlfn.IFNA(VLOOKUP("failed",Sheet1!F4524:L4524,7,0),"")</f>
        <v/>
      </c>
    </row>
    <row r="4525" spans="1:2" x14ac:dyDescent="0.25">
      <c r="A4525" t="str">
        <f>_xlfn.IFNA(VLOOKUP("successful",Sheet1!F4525:L4525,7,0),"")</f>
        <v/>
      </c>
      <c r="B4525" t="str">
        <f>_xlfn.IFNA(VLOOKUP("failed",Sheet1!F4525:L4525,7,0),"")</f>
        <v/>
      </c>
    </row>
    <row r="4526" spans="1:2" x14ac:dyDescent="0.25">
      <c r="A4526" t="str">
        <f>_xlfn.IFNA(VLOOKUP("successful",Sheet1!F4526:L4526,7,0),"")</f>
        <v/>
      </c>
      <c r="B4526" t="str">
        <f>_xlfn.IFNA(VLOOKUP("failed",Sheet1!F4526:L4526,7,0),"")</f>
        <v/>
      </c>
    </row>
    <row r="4527" spans="1:2" x14ac:dyDescent="0.25">
      <c r="A4527" t="str">
        <f>_xlfn.IFNA(VLOOKUP("successful",Sheet1!F4527:L4527,7,0),"")</f>
        <v/>
      </c>
      <c r="B4527" t="str">
        <f>_xlfn.IFNA(VLOOKUP("failed",Sheet1!F4527:L4527,7,0),"")</f>
        <v/>
      </c>
    </row>
    <row r="4528" spans="1:2" x14ac:dyDescent="0.25">
      <c r="A4528" t="str">
        <f>_xlfn.IFNA(VLOOKUP("successful",Sheet1!F4528:L4528,7,0),"")</f>
        <v/>
      </c>
      <c r="B4528" t="str">
        <f>_xlfn.IFNA(VLOOKUP("failed",Sheet1!F4528:L4528,7,0),"")</f>
        <v/>
      </c>
    </row>
    <row r="4529" spans="1:2" x14ac:dyDescent="0.25">
      <c r="A4529" t="str">
        <f>_xlfn.IFNA(VLOOKUP("successful",Sheet1!F4529:L4529,7,0),"")</f>
        <v/>
      </c>
      <c r="B4529" t="str">
        <f>_xlfn.IFNA(VLOOKUP("failed",Sheet1!F4529:L4529,7,0),"")</f>
        <v/>
      </c>
    </row>
    <row r="4530" spans="1:2" x14ac:dyDescent="0.25">
      <c r="A4530" t="str">
        <f>_xlfn.IFNA(VLOOKUP("successful",Sheet1!F4530:L4530,7,0),"")</f>
        <v/>
      </c>
      <c r="B4530" t="str">
        <f>_xlfn.IFNA(VLOOKUP("failed",Sheet1!F4530:L4530,7,0),"")</f>
        <v/>
      </c>
    </row>
    <row r="4531" spans="1:2" x14ac:dyDescent="0.25">
      <c r="A4531" t="str">
        <f>_xlfn.IFNA(VLOOKUP("successful",Sheet1!F4531:L4531,7,0),"")</f>
        <v/>
      </c>
      <c r="B4531" t="str">
        <f>_xlfn.IFNA(VLOOKUP("failed",Sheet1!F4531:L4531,7,0),"")</f>
        <v/>
      </c>
    </row>
    <row r="4532" spans="1:2" x14ac:dyDescent="0.25">
      <c r="A4532" t="str">
        <f>_xlfn.IFNA(VLOOKUP("successful",Sheet1!F4532:L4532,7,0),"")</f>
        <v/>
      </c>
      <c r="B4532" t="str">
        <f>_xlfn.IFNA(VLOOKUP("failed",Sheet1!F4532:L4532,7,0),"")</f>
        <v/>
      </c>
    </row>
    <row r="4533" spans="1:2" x14ac:dyDescent="0.25">
      <c r="A4533" t="str">
        <f>_xlfn.IFNA(VLOOKUP("successful",Sheet1!F4533:L4533,7,0),"")</f>
        <v/>
      </c>
      <c r="B4533" t="str">
        <f>_xlfn.IFNA(VLOOKUP("failed",Sheet1!F4533:L4533,7,0),"")</f>
        <v/>
      </c>
    </row>
    <row r="4534" spans="1:2" x14ac:dyDescent="0.25">
      <c r="A4534" t="str">
        <f>_xlfn.IFNA(VLOOKUP("successful",Sheet1!F4534:L4534,7,0),"")</f>
        <v/>
      </c>
      <c r="B4534" t="str">
        <f>_xlfn.IFNA(VLOOKUP("failed",Sheet1!F4534:L4534,7,0),"")</f>
        <v/>
      </c>
    </row>
    <row r="4535" spans="1:2" x14ac:dyDescent="0.25">
      <c r="A4535" t="str">
        <f>_xlfn.IFNA(VLOOKUP("successful",Sheet1!F4535:L4535,7,0),"")</f>
        <v/>
      </c>
      <c r="B4535" t="str">
        <f>_xlfn.IFNA(VLOOKUP("failed",Sheet1!F4535:L4535,7,0),"")</f>
        <v/>
      </c>
    </row>
    <row r="4536" spans="1:2" x14ac:dyDescent="0.25">
      <c r="A4536" t="str">
        <f>_xlfn.IFNA(VLOOKUP("successful",Sheet1!F4536:L4536,7,0),"")</f>
        <v/>
      </c>
      <c r="B4536" t="str">
        <f>_xlfn.IFNA(VLOOKUP("failed",Sheet1!F4536:L4536,7,0),"")</f>
        <v/>
      </c>
    </row>
    <row r="4537" spans="1:2" x14ac:dyDescent="0.25">
      <c r="A4537" t="str">
        <f>_xlfn.IFNA(VLOOKUP("successful",Sheet1!F4537:L4537,7,0),"")</f>
        <v/>
      </c>
      <c r="B4537" t="str">
        <f>_xlfn.IFNA(VLOOKUP("failed",Sheet1!F4537:L4537,7,0),"")</f>
        <v/>
      </c>
    </row>
    <row r="4538" spans="1:2" x14ac:dyDescent="0.25">
      <c r="A4538" t="str">
        <f>_xlfn.IFNA(VLOOKUP("successful",Sheet1!F4538:L4538,7,0),"")</f>
        <v/>
      </c>
      <c r="B4538" t="str">
        <f>_xlfn.IFNA(VLOOKUP("failed",Sheet1!F4538:L4538,7,0),"")</f>
        <v/>
      </c>
    </row>
    <row r="4539" spans="1:2" x14ac:dyDescent="0.25">
      <c r="A4539" t="str">
        <f>_xlfn.IFNA(VLOOKUP("successful",Sheet1!F4539:L4539,7,0),"")</f>
        <v/>
      </c>
      <c r="B4539" t="str">
        <f>_xlfn.IFNA(VLOOKUP("failed",Sheet1!F4539:L4539,7,0),"")</f>
        <v/>
      </c>
    </row>
    <row r="4540" spans="1:2" x14ac:dyDescent="0.25">
      <c r="A4540" t="str">
        <f>_xlfn.IFNA(VLOOKUP("successful",Sheet1!F4540:L4540,7,0),"")</f>
        <v/>
      </c>
      <c r="B4540" t="str">
        <f>_xlfn.IFNA(VLOOKUP("failed",Sheet1!F4540:L4540,7,0),"")</f>
        <v/>
      </c>
    </row>
    <row r="4541" spans="1:2" x14ac:dyDescent="0.25">
      <c r="A4541" t="str">
        <f>_xlfn.IFNA(VLOOKUP("successful",Sheet1!F4541:L4541,7,0),"")</f>
        <v/>
      </c>
      <c r="B4541" t="str">
        <f>_xlfn.IFNA(VLOOKUP("failed",Sheet1!F4541:L4541,7,0),"")</f>
        <v/>
      </c>
    </row>
    <row r="4542" spans="1:2" x14ac:dyDescent="0.25">
      <c r="A4542" t="str">
        <f>_xlfn.IFNA(VLOOKUP("successful",Sheet1!F4542:L4542,7,0),"")</f>
        <v/>
      </c>
      <c r="B4542" t="str">
        <f>_xlfn.IFNA(VLOOKUP("failed",Sheet1!F4542:L4542,7,0),"")</f>
        <v/>
      </c>
    </row>
    <row r="4543" spans="1:2" x14ac:dyDescent="0.25">
      <c r="A4543" t="str">
        <f>_xlfn.IFNA(VLOOKUP("successful",Sheet1!F4543:L4543,7,0),"")</f>
        <v/>
      </c>
      <c r="B4543" t="str">
        <f>_xlfn.IFNA(VLOOKUP("failed",Sheet1!F4543:L4543,7,0),"")</f>
        <v/>
      </c>
    </row>
    <row r="4544" spans="1:2" x14ac:dyDescent="0.25">
      <c r="A4544" t="str">
        <f>_xlfn.IFNA(VLOOKUP("successful",Sheet1!F4544:L4544,7,0),"")</f>
        <v/>
      </c>
      <c r="B4544" t="str">
        <f>_xlfn.IFNA(VLOOKUP("failed",Sheet1!F4544:L4544,7,0),"")</f>
        <v/>
      </c>
    </row>
    <row r="4545" spans="1:2" x14ac:dyDescent="0.25">
      <c r="A4545" t="str">
        <f>_xlfn.IFNA(VLOOKUP("successful",Sheet1!F4545:L4545,7,0),"")</f>
        <v/>
      </c>
      <c r="B4545" t="str">
        <f>_xlfn.IFNA(VLOOKUP("failed",Sheet1!F4545:L4545,7,0),"")</f>
        <v/>
      </c>
    </row>
    <row r="4546" spans="1:2" x14ac:dyDescent="0.25">
      <c r="A4546" t="str">
        <f>_xlfn.IFNA(VLOOKUP("successful",Sheet1!F4546:L4546,7,0),"")</f>
        <v/>
      </c>
      <c r="B4546" t="str">
        <f>_xlfn.IFNA(VLOOKUP("failed",Sheet1!F4546:L4546,7,0),"")</f>
        <v/>
      </c>
    </row>
    <row r="4547" spans="1:2" x14ac:dyDescent="0.25">
      <c r="A4547" t="str">
        <f>_xlfn.IFNA(VLOOKUP("successful",Sheet1!F4547:L4547,7,0),"")</f>
        <v/>
      </c>
      <c r="B4547" t="str">
        <f>_xlfn.IFNA(VLOOKUP("failed",Sheet1!F4547:L4547,7,0),"")</f>
        <v/>
      </c>
    </row>
    <row r="4548" spans="1:2" x14ac:dyDescent="0.25">
      <c r="A4548" t="str">
        <f>_xlfn.IFNA(VLOOKUP("successful",Sheet1!F4548:L4548,7,0),"")</f>
        <v/>
      </c>
      <c r="B4548" t="str">
        <f>_xlfn.IFNA(VLOOKUP("failed",Sheet1!F4548:L4548,7,0),"")</f>
        <v/>
      </c>
    </row>
    <row r="4549" spans="1:2" x14ac:dyDescent="0.25">
      <c r="A4549" t="str">
        <f>_xlfn.IFNA(VLOOKUP("successful",Sheet1!F4549:L4549,7,0),"")</f>
        <v/>
      </c>
      <c r="B4549" t="str">
        <f>_xlfn.IFNA(VLOOKUP("failed",Sheet1!F4549:L4549,7,0),"")</f>
        <v/>
      </c>
    </row>
    <row r="4550" spans="1:2" x14ac:dyDescent="0.25">
      <c r="A4550" t="str">
        <f>_xlfn.IFNA(VLOOKUP("successful",Sheet1!F4550:L4550,7,0),"")</f>
        <v/>
      </c>
      <c r="B4550" t="str">
        <f>_xlfn.IFNA(VLOOKUP("failed",Sheet1!F4550:L4550,7,0),"")</f>
        <v/>
      </c>
    </row>
    <row r="4551" spans="1:2" x14ac:dyDescent="0.25">
      <c r="A4551" t="str">
        <f>_xlfn.IFNA(VLOOKUP("successful",Sheet1!F4551:L4551,7,0),"")</f>
        <v/>
      </c>
      <c r="B4551" t="str">
        <f>_xlfn.IFNA(VLOOKUP("failed",Sheet1!F4551:L4551,7,0),"")</f>
        <v/>
      </c>
    </row>
    <row r="4552" spans="1:2" x14ac:dyDescent="0.25">
      <c r="A4552" t="str">
        <f>_xlfn.IFNA(VLOOKUP("successful",Sheet1!F4552:L4552,7,0),"")</f>
        <v/>
      </c>
      <c r="B4552" t="str">
        <f>_xlfn.IFNA(VLOOKUP("failed",Sheet1!F4552:L4552,7,0),"")</f>
        <v/>
      </c>
    </row>
    <row r="4553" spans="1:2" x14ac:dyDescent="0.25">
      <c r="A4553" t="str">
        <f>_xlfn.IFNA(VLOOKUP("successful",Sheet1!F4553:L4553,7,0),"")</f>
        <v/>
      </c>
      <c r="B4553" t="str">
        <f>_xlfn.IFNA(VLOOKUP("failed",Sheet1!F4553:L4553,7,0),"")</f>
        <v/>
      </c>
    </row>
    <row r="4554" spans="1:2" x14ac:dyDescent="0.25">
      <c r="A4554" t="str">
        <f>_xlfn.IFNA(VLOOKUP("successful",Sheet1!F4554:L4554,7,0),"")</f>
        <v/>
      </c>
      <c r="B4554" t="str">
        <f>_xlfn.IFNA(VLOOKUP("failed",Sheet1!F4554:L4554,7,0),"")</f>
        <v/>
      </c>
    </row>
    <row r="4555" spans="1:2" x14ac:dyDescent="0.25">
      <c r="A4555" t="str">
        <f>_xlfn.IFNA(VLOOKUP("successful",Sheet1!F4555:L4555,7,0),"")</f>
        <v/>
      </c>
      <c r="B4555" t="str">
        <f>_xlfn.IFNA(VLOOKUP("failed",Sheet1!F4555:L4555,7,0),"")</f>
        <v/>
      </c>
    </row>
    <row r="4556" spans="1:2" x14ac:dyDescent="0.25">
      <c r="A4556" t="str">
        <f>_xlfn.IFNA(VLOOKUP("successful",Sheet1!F4556:L4556,7,0),"")</f>
        <v/>
      </c>
      <c r="B4556" t="str">
        <f>_xlfn.IFNA(VLOOKUP("failed",Sheet1!F4556:L4556,7,0),"")</f>
        <v/>
      </c>
    </row>
    <row r="4557" spans="1:2" x14ac:dyDescent="0.25">
      <c r="A4557" t="str">
        <f>_xlfn.IFNA(VLOOKUP("successful",Sheet1!F4557:L4557,7,0),"")</f>
        <v/>
      </c>
      <c r="B4557" t="str">
        <f>_xlfn.IFNA(VLOOKUP("failed",Sheet1!F4557:L4557,7,0),"")</f>
        <v/>
      </c>
    </row>
    <row r="4558" spans="1:2" x14ac:dyDescent="0.25">
      <c r="A4558" t="str">
        <f>_xlfn.IFNA(VLOOKUP("successful",Sheet1!F4558:L4558,7,0),"")</f>
        <v/>
      </c>
      <c r="B4558" t="str">
        <f>_xlfn.IFNA(VLOOKUP("failed",Sheet1!F4558:L4558,7,0),"")</f>
        <v/>
      </c>
    </row>
    <row r="4559" spans="1:2" x14ac:dyDescent="0.25">
      <c r="A4559" t="str">
        <f>_xlfn.IFNA(VLOOKUP("successful",Sheet1!F4559:L4559,7,0),"")</f>
        <v/>
      </c>
      <c r="B4559" t="str">
        <f>_xlfn.IFNA(VLOOKUP("failed",Sheet1!F4559:L4559,7,0),"")</f>
        <v/>
      </c>
    </row>
    <row r="4560" spans="1:2" x14ac:dyDescent="0.25">
      <c r="A4560" t="str">
        <f>_xlfn.IFNA(VLOOKUP("successful",Sheet1!F4560:L4560,7,0),"")</f>
        <v/>
      </c>
      <c r="B4560" t="str">
        <f>_xlfn.IFNA(VLOOKUP("failed",Sheet1!F4560:L4560,7,0),"")</f>
        <v/>
      </c>
    </row>
    <row r="4561" spans="1:2" x14ac:dyDescent="0.25">
      <c r="A4561" t="str">
        <f>_xlfn.IFNA(VLOOKUP("successful",Sheet1!F4561:L4561,7,0),"")</f>
        <v/>
      </c>
      <c r="B4561" t="str">
        <f>_xlfn.IFNA(VLOOKUP("failed",Sheet1!F4561:L4561,7,0),"")</f>
        <v/>
      </c>
    </row>
    <row r="4562" spans="1:2" x14ac:dyDescent="0.25">
      <c r="A4562" t="str">
        <f>_xlfn.IFNA(VLOOKUP("successful",Sheet1!F4562:L4562,7,0),"")</f>
        <v/>
      </c>
      <c r="B4562" t="str">
        <f>_xlfn.IFNA(VLOOKUP("failed",Sheet1!F4562:L4562,7,0),"")</f>
        <v/>
      </c>
    </row>
    <row r="4563" spans="1:2" x14ac:dyDescent="0.25">
      <c r="A4563" t="str">
        <f>_xlfn.IFNA(VLOOKUP("successful",Sheet1!F4563:L4563,7,0),"")</f>
        <v/>
      </c>
      <c r="B4563" t="str">
        <f>_xlfn.IFNA(VLOOKUP("failed",Sheet1!F4563:L4563,7,0),"")</f>
        <v/>
      </c>
    </row>
    <row r="4564" spans="1:2" x14ac:dyDescent="0.25">
      <c r="A4564" t="str">
        <f>_xlfn.IFNA(VLOOKUP("successful",Sheet1!F4564:L4564,7,0),"")</f>
        <v/>
      </c>
      <c r="B4564" t="str">
        <f>_xlfn.IFNA(VLOOKUP("failed",Sheet1!F4564:L4564,7,0),"")</f>
        <v/>
      </c>
    </row>
    <row r="4565" spans="1:2" x14ac:dyDescent="0.25">
      <c r="A4565" t="str">
        <f>_xlfn.IFNA(VLOOKUP("successful",Sheet1!F4565:L4565,7,0),"")</f>
        <v/>
      </c>
      <c r="B4565" t="str">
        <f>_xlfn.IFNA(VLOOKUP("failed",Sheet1!F4565:L4565,7,0),"")</f>
        <v/>
      </c>
    </row>
    <row r="4566" spans="1:2" x14ac:dyDescent="0.25">
      <c r="A4566" t="str">
        <f>_xlfn.IFNA(VLOOKUP("successful",Sheet1!F4566:L4566,7,0),"")</f>
        <v/>
      </c>
      <c r="B4566" t="str">
        <f>_xlfn.IFNA(VLOOKUP("failed",Sheet1!F4566:L4566,7,0),"")</f>
        <v/>
      </c>
    </row>
    <row r="4567" spans="1:2" x14ac:dyDescent="0.25">
      <c r="A4567" t="str">
        <f>_xlfn.IFNA(VLOOKUP("successful",Sheet1!F4567:L4567,7,0),"")</f>
        <v/>
      </c>
      <c r="B4567" t="str">
        <f>_xlfn.IFNA(VLOOKUP("failed",Sheet1!F4567:L4567,7,0),"")</f>
        <v/>
      </c>
    </row>
    <row r="4568" spans="1:2" x14ac:dyDescent="0.25">
      <c r="A4568" t="str">
        <f>_xlfn.IFNA(VLOOKUP("successful",Sheet1!F4568:L4568,7,0),"")</f>
        <v/>
      </c>
      <c r="B4568" t="str">
        <f>_xlfn.IFNA(VLOOKUP("failed",Sheet1!F4568:L4568,7,0),"")</f>
        <v/>
      </c>
    </row>
    <row r="4569" spans="1:2" x14ac:dyDescent="0.25">
      <c r="A4569" t="str">
        <f>_xlfn.IFNA(VLOOKUP("successful",Sheet1!F4569:L4569,7,0),"")</f>
        <v/>
      </c>
      <c r="B4569" t="str">
        <f>_xlfn.IFNA(VLOOKUP("failed",Sheet1!F4569:L4569,7,0),"")</f>
        <v/>
      </c>
    </row>
    <row r="4570" spans="1:2" x14ac:dyDescent="0.25">
      <c r="A4570" t="str">
        <f>_xlfn.IFNA(VLOOKUP("successful",Sheet1!F4570:L4570,7,0),"")</f>
        <v/>
      </c>
      <c r="B4570" t="str">
        <f>_xlfn.IFNA(VLOOKUP("failed",Sheet1!F4570:L4570,7,0),"")</f>
        <v/>
      </c>
    </row>
    <row r="4571" spans="1:2" x14ac:dyDescent="0.25">
      <c r="A4571" t="str">
        <f>_xlfn.IFNA(VLOOKUP("successful",Sheet1!F4571:L4571,7,0),"")</f>
        <v/>
      </c>
      <c r="B4571" t="str">
        <f>_xlfn.IFNA(VLOOKUP("failed",Sheet1!F4571:L4571,7,0),"")</f>
        <v/>
      </c>
    </row>
    <row r="4572" spans="1:2" x14ac:dyDescent="0.25">
      <c r="A4572" t="str">
        <f>_xlfn.IFNA(VLOOKUP("successful",Sheet1!F4572:L4572,7,0),"")</f>
        <v/>
      </c>
      <c r="B4572" t="str">
        <f>_xlfn.IFNA(VLOOKUP("failed",Sheet1!F4572:L4572,7,0),"")</f>
        <v/>
      </c>
    </row>
    <row r="4573" spans="1:2" x14ac:dyDescent="0.25">
      <c r="A4573" t="str">
        <f>_xlfn.IFNA(VLOOKUP("successful",Sheet1!F4573:L4573,7,0),"")</f>
        <v/>
      </c>
      <c r="B4573" t="str">
        <f>_xlfn.IFNA(VLOOKUP("failed",Sheet1!F4573:L4573,7,0),"")</f>
        <v/>
      </c>
    </row>
    <row r="4574" spans="1:2" x14ac:dyDescent="0.25">
      <c r="A4574" t="str">
        <f>_xlfn.IFNA(VLOOKUP("successful",Sheet1!F4574:L4574,7,0),"")</f>
        <v/>
      </c>
      <c r="B4574" t="str">
        <f>_xlfn.IFNA(VLOOKUP("failed",Sheet1!F4574:L4574,7,0),"")</f>
        <v/>
      </c>
    </row>
    <row r="4575" spans="1:2" x14ac:dyDescent="0.25">
      <c r="A4575" t="str">
        <f>_xlfn.IFNA(VLOOKUP("successful",Sheet1!F4575:L4575,7,0),"")</f>
        <v/>
      </c>
      <c r="B4575" t="str">
        <f>_xlfn.IFNA(VLOOKUP("failed",Sheet1!F4575:L4575,7,0),"")</f>
        <v/>
      </c>
    </row>
    <row r="4576" spans="1:2" x14ac:dyDescent="0.25">
      <c r="A4576" t="str">
        <f>_xlfn.IFNA(VLOOKUP("successful",Sheet1!F4576:L4576,7,0),"")</f>
        <v/>
      </c>
      <c r="B4576" t="str">
        <f>_xlfn.IFNA(VLOOKUP("failed",Sheet1!F4576:L4576,7,0),"")</f>
        <v/>
      </c>
    </row>
    <row r="4577" spans="1:2" x14ac:dyDescent="0.25">
      <c r="A4577" t="str">
        <f>_xlfn.IFNA(VLOOKUP("successful",Sheet1!F4577:L4577,7,0),"")</f>
        <v/>
      </c>
      <c r="B4577" t="str">
        <f>_xlfn.IFNA(VLOOKUP("failed",Sheet1!F4577:L4577,7,0),"")</f>
        <v/>
      </c>
    </row>
    <row r="4578" spans="1:2" x14ac:dyDescent="0.25">
      <c r="A4578" t="str">
        <f>_xlfn.IFNA(VLOOKUP("successful",Sheet1!F4578:L4578,7,0),"")</f>
        <v/>
      </c>
      <c r="B4578" t="str">
        <f>_xlfn.IFNA(VLOOKUP("failed",Sheet1!F4578:L4578,7,0),"")</f>
        <v/>
      </c>
    </row>
    <row r="4579" spans="1:2" x14ac:dyDescent="0.25">
      <c r="A4579" t="str">
        <f>_xlfn.IFNA(VLOOKUP("successful",Sheet1!F4579:L4579,7,0),"")</f>
        <v/>
      </c>
      <c r="B4579" t="str">
        <f>_xlfn.IFNA(VLOOKUP("failed",Sheet1!F4579:L4579,7,0),"")</f>
        <v/>
      </c>
    </row>
    <row r="4580" spans="1:2" x14ac:dyDescent="0.25">
      <c r="A4580" t="str">
        <f>_xlfn.IFNA(VLOOKUP("successful",Sheet1!F4580:L4580,7,0),"")</f>
        <v/>
      </c>
      <c r="B4580" t="str">
        <f>_xlfn.IFNA(VLOOKUP("failed",Sheet1!F4580:L4580,7,0),"")</f>
        <v/>
      </c>
    </row>
    <row r="4581" spans="1:2" x14ac:dyDescent="0.25">
      <c r="A4581" t="str">
        <f>_xlfn.IFNA(VLOOKUP("successful",Sheet1!F4581:L4581,7,0),"")</f>
        <v/>
      </c>
      <c r="B4581" t="str">
        <f>_xlfn.IFNA(VLOOKUP("failed",Sheet1!F4581:L4581,7,0),"")</f>
        <v/>
      </c>
    </row>
    <row r="4582" spans="1:2" x14ac:dyDescent="0.25">
      <c r="A4582" t="str">
        <f>_xlfn.IFNA(VLOOKUP("successful",Sheet1!F4582:L4582,7,0),"")</f>
        <v/>
      </c>
      <c r="B4582" t="str">
        <f>_xlfn.IFNA(VLOOKUP("failed",Sheet1!F4582:L4582,7,0),"")</f>
        <v/>
      </c>
    </row>
    <row r="4583" spans="1:2" x14ac:dyDescent="0.25">
      <c r="A4583" t="str">
        <f>_xlfn.IFNA(VLOOKUP("successful",Sheet1!F4583:L4583,7,0),"")</f>
        <v/>
      </c>
      <c r="B4583" t="str">
        <f>_xlfn.IFNA(VLOOKUP("failed",Sheet1!F4583:L4583,7,0),"")</f>
        <v/>
      </c>
    </row>
    <row r="4584" spans="1:2" x14ac:dyDescent="0.25">
      <c r="A4584" t="str">
        <f>_xlfn.IFNA(VLOOKUP("successful",Sheet1!F4584:L4584,7,0),"")</f>
        <v/>
      </c>
      <c r="B4584" t="str">
        <f>_xlfn.IFNA(VLOOKUP("failed",Sheet1!F4584:L4584,7,0),"")</f>
        <v/>
      </c>
    </row>
    <row r="4585" spans="1:2" x14ac:dyDescent="0.25">
      <c r="A4585" t="str">
        <f>_xlfn.IFNA(VLOOKUP("successful",Sheet1!F4585:L4585,7,0),"")</f>
        <v/>
      </c>
      <c r="B4585" t="str">
        <f>_xlfn.IFNA(VLOOKUP("failed",Sheet1!F4585:L4585,7,0),"")</f>
        <v/>
      </c>
    </row>
    <row r="4586" spans="1:2" x14ac:dyDescent="0.25">
      <c r="A4586" t="str">
        <f>_xlfn.IFNA(VLOOKUP("successful",Sheet1!F4586:L4586,7,0),"")</f>
        <v/>
      </c>
      <c r="B4586" t="str">
        <f>_xlfn.IFNA(VLOOKUP("failed",Sheet1!F4586:L4586,7,0),"")</f>
        <v/>
      </c>
    </row>
    <row r="4587" spans="1:2" x14ac:dyDescent="0.25">
      <c r="A4587" t="str">
        <f>_xlfn.IFNA(VLOOKUP("successful",Sheet1!F4587:L4587,7,0),"")</f>
        <v/>
      </c>
      <c r="B4587" t="str">
        <f>_xlfn.IFNA(VLOOKUP("failed",Sheet1!F4587:L4587,7,0),"")</f>
        <v/>
      </c>
    </row>
    <row r="4588" spans="1:2" x14ac:dyDescent="0.25">
      <c r="A4588" t="str">
        <f>_xlfn.IFNA(VLOOKUP("successful",Sheet1!F4588:L4588,7,0),"")</f>
        <v/>
      </c>
      <c r="B4588" t="str">
        <f>_xlfn.IFNA(VLOOKUP("failed",Sheet1!F4588:L4588,7,0),"")</f>
        <v/>
      </c>
    </row>
    <row r="4589" spans="1:2" x14ac:dyDescent="0.25">
      <c r="A4589" t="str">
        <f>_xlfn.IFNA(VLOOKUP("successful",Sheet1!F4589:L4589,7,0),"")</f>
        <v/>
      </c>
      <c r="B4589" t="str">
        <f>_xlfn.IFNA(VLOOKUP("failed",Sheet1!F4589:L4589,7,0),"")</f>
        <v/>
      </c>
    </row>
    <row r="4590" spans="1:2" x14ac:dyDescent="0.25">
      <c r="A4590" t="str">
        <f>_xlfn.IFNA(VLOOKUP("successful",Sheet1!F4590:L4590,7,0),"")</f>
        <v/>
      </c>
      <c r="B4590" t="str">
        <f>_xlfn.IFNA(VLOOKUP("failed",Sheet1!F4590:L4590,7,0),"")</f>
        <v/>
      </c>
    </row>
    <row r="4591" spans="1:2" x14ac:dyDescent="0.25">
      <c r="A4591" t="str">
        <f>_xlfn.IFNA(VLOOKUP("successful",Sheet1!F4591:L4591,7,0),"")</f>
        <v/>
      </c>
      <c r="B4591" t="str">
        <f>_xlfn.IFNA(VLOOKUP("failed",Sheet1!F4591:L4591,7,0),"")</f>
        <v/>
      </c>
    </row>
    <row r="4592" spans="1:2" x14ac:dyDescent="0.25">
      <c r="A4592" t="str">
        <f>_xlfn.IFNA(VLOOKUP("successful",Sheet1!F4592:L4592,7,0),"")</f>
        <v/>
      </c>
      <c r="B4592" t="str">
        <f>_xlfn.IFNA(VLOOKUP("failed",Sheet1!F4592:L4592,7,0),"")</f>
        <v/>
      </c>
    </row>
    <row r="4593" spans="1:2" x14ac:dyDescent="0.25">
      <c r="A4593" t="str">
        <f>_xlfn.IFNA(VLOOKUP("successful",Sheet1!F4593:L4593,7,0),"")</f>
        <v/>
      </c>
      <c r="B4593" t="str">
        <f>_xlfn.IFNA(VLOOKUP("failed",Sheet1!F4593:L4593,7,0),"")</f>
        <v/>
      </c>
    </row>
    <row r="4594" spans="1:2" x14ac:dyDescent="0.25">
      <c r="A4594" t="str">
        <f>_xlfn.IFNA(VLOOKUP("successful",Sheet1!F4594:L4594,7,0),"")</f>
        <v/>
      </c>
      <c r="B4594" t="str">
        <f>_xlfn.IFNA(VLOOKUP("failed",Sheet1!F4594:L4594,7,0),"")</f>
        <v/>
      </c>
    </row>
    <row r="4595" spans="1:2" x14ac:dyDescent="0.25">
      <c r="A4595" t="str">
        <f>_xlfn.IFNA(VLOOKUP("successful",Sheet1!F4595:L4595,7,0),"")</f>
        <v/>
      </c>
      <c r="B4595" t="str">
        <f>_xlfn.IFNA(VLOOKUP("failed",Sheet1!F4595:L4595,7,0),"")</f>
        <v/>
      </c>
    </row>
    <row r="4596" spans="1:2" x14ac:dyDescent="0.25">
      <c r="A4596" t="str">
        <f>_xlfn.IFNA(VLOOKUP("successful",Sheet1!F4596:L4596,7,0),"")</f>
        <v/>
      </c>
      <c r="B4596" t="str">
        <f>_xlfn.IFNA(VLOOKUP("failed",Sheet1!F4596:L4596,7,0),"")</f>
        <v/>
      </c>
    </row>
    <row r="4597" spans="1:2" x14ac:dyDescent="0.25">
      <c r="A4597" t="str">
        <f>_xlfn.IFNA(VLOOKUP("successful",Sheet1!F4597:L4597,7,0),"")</f>
        <v/>
      </c>
      <c r="B4597" t="str">
        <f>_xlfn.IFNA(VLOOKUP("failed",Sheet1!F4597:L4597,7,0),"")</f>
        <v/>
      </c>
    </row>
    <row r="4598" spans="1:2" x14ac:dyDescent="0.25">
      <c r="A4598" t="str">
        <f>_xlfn.IFNA(VLOOKUP("successful",Sheet1!F4598:L4598,7,0),"")</f>
        <v/>
      </c>
      <c r="B4598" t="str">
        <f>_xlfn.IFNA(VLOOKUP("failed",Sheet1!F4598:L4598,7,0),"")</f>
        <v/>
      </c>
    </row>
    <row r="4599" spans="1:2" x14ac:dyDescent="0.25">
      <c r="A4599" t="str">
        <f>_xlfn.IFNA(VLOOKUP("successful",Sheet1!F4599:L4599,7,0),"")</f>
        <v/>
      </c>
      <c r="B4599" t="str">
        <f>_xlfn.IFNA(VLOOKUP("failed",Sheet1!F4599:L4599,7,0),"")</f>
        <v/>
      </c>
    </row>
    <row r="4600" spans="1:2" x14ac:dyDescent="0.25">
      <c r="A4600" t="str">
        <f>_xlfn.IFNA(VLOOKUP("successful",Sheet1!F4600:L4600,7,0),"")</f>
        <v/>
      </c>
      <c r="B4600" t="str">
        <f>_xlfn.IFNA(VLOOKUP("failed",Sheet1!F4600:L4600,7,0),"")</f>
        <v/>
      </c>
    </row>
    <row r="4601" spans="1:2" x14ac:dyDescent="0.25">
      <c r="A4601" t="str">
        <f>_xlfn.IFNA(VLOOKUP("successful",Sheet1!F4601:L4601,7,0),"")</f>
        <v/>
      </c>
      <c r="B4601" t="str">
        <f>_xlfn.IFNA(VLOOKUP("failed",Sheet1!F4601:L4601,7,0),"")</f>
        <v/>
      </c>
    </row>
    <row r="4602" spans="1:2" x14ac:dyDescent="0.25">
      <c r="A4602" t="str">
        <f>_xlfn.IFNA(VLOOKUP("successful",Sheet1!F4602:L4602,7,0),"")</f>
        <v/>
      </c>
      <c r="B4602" t="str">
        <f>_xlfn.IFNA(VLOOKUP("failed",Sheet1!F4602:L4602,7,0),"")</f>
        <v/>
      </c>
    </row>
    <row r="4603" spans="1:2" x14ac:dyDescent="0.25">
      <c r="A4603" t="str">
        <f>_xlfn.IFNA(VLOOKUP("successful",Sheet1!F4603:L4603,7,0),"")</f>
        <v/>
      </c>
      <c r="B4603" t="str">
        <f>_xlfn.IFNA(VLOOKUP("failed",Sheet1!F4603:L4603,7,0),"")</f>
        <v/>
      </c>
    </row>
    <row r="4604" spans="1:2" x14ac:dyDescent="0.25">
      <c r="A4604" t="str">
        <f>_xlfn.IFNA(VLOOKUP("successful",Sheet1!F4604:L4604,7,0),"")</f>
        <v/>
      </c>
      <c r="B4604" t="str">
        <f>_xlfn.IFNA(VLOOKUP("failed",Sheet1!F4604:L4604,7,0),"")</f>
        <v/>
      </c>
    </row>
    <row r="4605" spans="1:2" x14ac:dyDescent="0.25">
      <c r="A4605" t="str">
        <f>_xlfn.IFNA(VLOOKUP("successful",Sheet1!F4605:L4605,7,0),"")</f>
        <v/>
      </c>
      <c r="B4605" t="str">
        <f>_xlfn.IFNA(VLOOKUP("failed",Sheet1!F4605:L4605,7,0),"")</f>
        <v/>
      </c>
    </row>
    <row r="4606" spans="1:2" x14ac:dyDescent="0.25">
      <c r="A4606" t="str">
        <f>_xlfn.IFNA(VLOOKUP("successful",Sheet1!F4606:L4606,7,0),"")</f>
        <v/>
      </c>
      <c r="B4606" t="str">
        <f>_xlfn.IFNA(VLOOKUP("failed",Sheet1!F4606:L4606,7,0),"")</f>
        <v/>
      </c>
    </row>
    <row r="4607" spans="1:2" x14ac:dyDescent="0.25">
      <c r="A4607" t="str">
        <f>_xlfn.IFNA(VLOOKUP("successful",Sheet1!F4607:L4607,7,0),"")</f>
        <v/>
      </c>
      <c r="B4607" t="str">
        <f>_xlfn.IFNA(VLOOKUP("failed",Sheet1!F4607:L4607,7,0),"")</f>
        <v/>
      </c>
    </row>
    <row r="4608" spans="1:2" x14ac:dyDescent="0.25">
      <c r="A4608" t="str">
        <f>_xlfn.IFNA(VLOOKUP("successful",Sheet1!F4608:L4608,7,0),"")</f>
        <v/>
      </c>
      <c r="B4608" t="str">
        <f>_xlfn.IFNA(VLOOKUP("failed",Sheet1!F4608:L4608,7,0),"")</f>
        <v/>
      </c>
    </row>
    <row r="4609" spans="1:2" x14ac:dyDescent="0.25">
      <c r="A4609" t="str">
        <f>_xlfn.IFNA(VLOOKUP("successful",Sheet1!F4609:L4609,7,0),"")</f>
        <v/>
      </c>
      <c r="B4609" t="str">
        <f>_xlfn.IFNA(VLOOKUP("failed",Sheet1!F4609:L4609,7,0),"")</f>
        <v/>
      </c>
    </row>
    <row r="4610" spans="1:2" x14ac:dyDescent="0.25">
      <c r="A4610" t="str">
        <f>_xlfn.IFNA(VLOOKUP("successful",Sheet1!F4610:L4610,7,0),"")</f>
        <v/>
      </c>
      <c r="B4610" t="str">
        <f>_xlfn.IFNA(VLOOKUP("failed",Sheet1!F4610:L4610,7,0),"")</f>
        <v/>
      </c>
    </row>
    <row r="4611" spans="1:2" x14ac:dyDescent="0.25">
      <c r="A4611" t="str">
        <f>_xlfn.IFNA(VLOOKUP("successful",Sheet1!F4611:L4611,7,0),"")</f>
        <v/>
      </c>
      <c r="B4611" t="str">
        <f>_xlfn.IFNA(VLOOKUP("failed",Sheet1!F4611:L4611,7,0),"")</f>
        <v/>
      </c>
    </row>
    <row r="4612" spans="1:2" x14ac:dyDescent="0.25">
      <c r="A4612" t="str">
        <f>_xlfn.IFNA(VLOOKUP("successful",Sheet1!F4612:L4612,7,0),"")</f>
        <v/>
      </c>
      <c r="B4612" t="str">
        <f>_xlfn.IFNA(VLOOKUP("failed",Sheet1!F4612:L4612,7,0),"")</f>
        <v/>
      </c>
    </row>
    <row r="4613" spans="1:2" x14ac:dyDescent="0.25">
      <c r="A4613" t="str">
        <f>_xlfn.IFNA(VLOOKUP("successful",Sheet1!F4613:L4613,7,0),"")</f>
        <v/>
      </c>
      <c r="B4613" t="str">
        <f>_xlfn.IFNA(VLOOKUP("failed",Sheet1!F4613:L4613,7,0),"")</f>
        <v/>
      </c>
    </row>
    <row r="4614" spans="1:2" x14ac:dyDescent="0.25">
      <c r="A4614" t="str">
        <f>_xlfn.IFNA(VLOOKUP("successful",Sheet1!F4614:L4614,7,0),"")</f>
        <v/>
      </c>
      <c r="B4614" t="str">
        <f>_xlfn.IFNA(VLOOKUP("failed",Sheet1!F4614:L4614,7,0),"")</f>
        <v/>
      </c>
    </row>
    <row r="4615" spans="1:2" x14ac:dyDescent="0.25">
      <c r="A4615" t="str">
        <f>_xlfn.IFNA(VLOOKUP("successful",Sheet1!F4615:L4615,7,0),"")</f>
        <v/>
      </c>
      <c r="B4615" t="str">
        <f>_xlfn.IFNA(VLOOKUP("failed",Sheet1!F4615:L4615,7,0),"")</f>
        <v/>
      </c>
    </row>
    <row r="4616" spans="1:2" x14ac:dyDescent="0.25">
      <c r="A4616" t="str">
        <f>_xlfn.IFNA(VLOOKUP("successful",Sheet1!F4616:L4616,7,0),"")</f>
        <v/>
      </c>
      <c r="B4616" t="str">
        <f>_xlfn.IFNA(VLOOKUP("failed",Sheet1!F4616:L4616,7,0),"")</f>
        <v/>
      </c>
    </row>
    <row r="4617" spans="1:2" x14ac:dyDescent="0.25">
      <c r="A4617" t="str">
        <f>_xlfn.IFNA(VLOOKUP("successful",Sheet1!F4617:L4617,7,0),"")</f>
        <v/>
      </c>
      <c r="B4617" t="str">
        <f>_xlfn.IFNA(VLOOKUP("failed",Sheet1!F4617:L4617,7,0),"")</f>
        <v/>
      </c>
    </row>
    <row r="4618" spans="1:2" x14ac:dyDescent="0.25">
      <c r="A4618" t="str">
        <f>_xlfn.IFNA(VLOOKUP("successful",Sheet1!F4618:L4618,7,0),"")</f>
        <v/>
      </c>
      <c r="B4618" t="str">
        <f>_xlfn.IFNA(VLOOKUP("failed",Sheet1!F4618:L4618,7,0),"")</f>
        <v/>
      </c>
    </row>
    <row r="4619" spans="1:2" x14ac:dyDescent="0.25">
      <c r="A4619" t="str">
        <f>_xlfn.IFNA(VLOOKUP("successful",Sheet1!F4619:L4619,7,0),"")</f>
        <v/>
      </c>
      <c r="B4619" t="str">
        <f>_xlfn.IFNA(VLOOKUP("failed",Sheet1!F4619:L4619,7,0),"")</f>
        <v/>
      </c>
    </row>
    <row r="4620" spans="1:2" x14ac:dyDescent="0.25">
      <c r="A4620" t="str">
        <f>_xlfn.IFNA(VLOOKUP("successful",Sheet1!F4620:L4620,7,0),"")</f>
        <v/>
      </c>
      <c r="B4620" t="str">
        <f>_xlfn.IFNA(VLOOKUP("failed",Sheet1!F4620:L4620,7,0),"")</f>
        <v/>
      </c>
    </row>
    <row r="4621" spans="1:2" x14ac:dyDescent="0.25">
      <c r="A4621" t="str">
        <f>_xlfn.IFNA(VLOOKUP("successful",Sheet1!F4621:L4621,7,0),"")</f>
        <v/>
      </c>
      <c r="B4621" t="str">
        <f>_xlfn.IFNA(VLOOKUP("failed",Sheet1!F4621:L4621,7,0),"")</f>
        <v/>
      </c>
    </row>
    <row r="4622" spans="1:2" x14ac:dyDescent="0.25">
      <c r="A4622" t="str">
        <f>_xlfn.IFNA(VLOOKUP("successful",Sheet1!F4622:L4622,7,0),"")</f>
        <v/>
      </c>
      <c r="B4622" t="str">
        <f>_xlfn.IFNA(VLOOKUP("failed",Sheet1!F4622:L4622,7,0),"")</f>
        <v/>
      </c>
    </row>
    <row r="4623" spans="1:2" x14ac:dyDescent="0.25">
      <c r="A4623" t="str">
        <f>_xlfn.IFNA(VLOOKUP("successful",Sheet1!F4623:L4623,7,0),"")</f>
        <v/>
      </c>
      <c r="B4623" t="str">
        <f>_xlfn.IFNA(VLOOKUP("failed",Sheet1!F4623:L4623,7,0),"")</f>
        <v/>
      </c>
    </row>
    <row r="4624" spans="1:2" x14ac:dyDescent="0.25">
      <c r="A4624" t="str">
        <f>_xlfn.IFNA(VLOOKUP("successful",Sheet1!F4624:L4624,7,0),"")</f>
        <v/>
      </c>
      <c r="B4624" t="str">
        <f>_xlfn.IFNA(VLOOKUP("failed",Sheet1!F4624:L4624,7,0),"")</f>
        <v/>
      </c>
    </row>
    <row r="4625" spans="1:2" x14ac:dyDescent="0.25">
      <c r="A4625" t="str">
        <f>_xlfn.IFNA(VLOOKUP("successful",Sheet1!F4625:L4625,7,0),"")</f>
        <v/>
      </c>
      <c r="B4625" t="str">
        <f>_xlfn.IFNA(VLOOKUP("failed",Sheet1!F4625:L4625,7,0),"")</f>
        <v/>
      </c>
    </row>
    <row r="4626" spans="1:2" x14ac:dyDescent="0.25">
      <c r="A4626" t="str">
        <f>_xlfn.IFNA(VLOOKUP("successful",Sheet1!F4626:L4626,7,0),"")</f>
        <v/>
      </c>
      <c r="B4626" t="str">
        <f>_xlfn.IFNA(VLOOKUP("failed",Sheet1!F4626:L4626,7,0),"")</f>
        <v/>
      </c>
    </row>
    <row r="4627" spans="1:2" x14ac:dyDescent="0.25">
      <c r="A4627" t="str">
        <f>_xlfn.IFNA(VLOOKUP("successful",Sheet1!F4627:L4627,7,0),"")</f>
        <v/>
      </c>
      <c r="B4627" t="str">
        <f>_xlfn.IFNA(VLOOKUP("failed",Sheet1!F4627:L4627,7,0),"")</f>
        <v/>
      </c>
    </row>
    <row r="4628" spans="1:2" x14ac:dyDescent="0.25">
      <c r="A4628" t="str">
        <f>_xlfn.IFNA(VLOOKUP("successful",Sheet1!F4628:L4628,7,0),"")</f>
        <v/>
      </c>
      <c r="B4628" t="str">
        <f>_xlfn.IFNA(VLOOKUP("failed",Sheet1!F4628:L4628,7,0),"")</f>
        <v/>
      </c>
    </row>
    <row r="4629" spans="1:2" x14ac:dyDescent="0.25">
      <c r="A4629" t="str">
        <f>_xlfn.IFNA(VLOOKUP("successful",Sheet1!F4629:L4629,7,0),"")</f>
        <v/>
      </c>
      <c r="B4629" t="str">
        <f>_xlfn.IFNA(VLOOKUP("failed",Sheet1!F4629:L4629,7,0),"")</f>
        <v/>
      </c>
    </row>
    <row r="4630" spans="1:2" x14ac:dyDescent="0.25">
      <c r="A4630" t="str">
        <f>_xlfn.IFNA(VLOOKUP("successful",Sheet1!F4630:L4630,7,0),"")</f>
        <v/>
      </c>
      <c r="B4630" t="str">
        <f>_xlfn.IFNA(VLOOKUP("failed",Sheet1!F4630:L4630,7,0),"")</f>
        <v/>
      </c>
    </row>
    <row r="4631" spans="1:2" x14ac:dyDescent="0.25">
      <c r="A4631" t="str">
        <f>_xlfn.IFNA(VLOOKUP("successful",Sheet1!F4631:L4631,7,0),"")</f>
        <v/>
      </c>
      <c r="B4631" t="str">
        <f>_xlfn.IFNA(VLOOKUP("failed",Sheet1!F4631:L4631,7,0),"")</f>
        <v/>
      </c>
    </row>
    <row r="4632" spans="1:2" x14ac:dyDescent="0.25">
      <c r="A4632" t="str">
        <f>_xlfn.IFNA(VLOOKUP("successful",Sheet1!F4632:L4632,7,0),"")</f>
        <v/>
      </c>
      <c r="B4632" t="str">
        <f>_xlfn.IFNA(VLOOKUP("failed",Sheet1!F4632:L4632,7,0),"")</f>
        <v/>
      </c>
    </row>
    <row r="4633" spans="1:2" x14ac:dyDescent="0.25">
      <c r="A4633" t="str">
        <f>_xlfn.IFNA(VLOOKUP("successful",Sheet1!F4633:L4633,7,0),"")</f>
        <v/>
      </c>
      <c r="B4633" t="str">
        <f>_xlfn.IFNA(VLOOKUP("failed",Sheet1!F4633:L4633,7,0),"")</f>
        <v/>
      </c>
    </row>
    <row r="4634" spans="1:2" x14ac:dyDescent="0.25">
      <c r="A4634" t="str">
        <f>_xlfn.IFNA(VLOOKUP("successful",Sheet1!F4634:L4634,7,0),"")</f>
        <v/>
      </c>
      <c r="B4634" t="str">
        <f>_xlfn.IFNA(VLOOKUP("failed",Sheet1!F4634:L4634,7,0),"")</f>
        <v/>
      </c>
    </row>
    <row r="4635" spans="1:2" x14ac:dyDescent="0.25">
      <c r="A4635" t="str">
        <f>_xlfn.IFNA(VLOOKUP("successful",Sheet1!F4635:L4635,7,0),"")</f>
        <v/>
      </c>
      <c r="B4635" t="str">
        <f>_xlfn.IFNA(VLOOKUP("failed",Sheet1!F4635:L4635,7,0),"")</f>
        <v/>
      </c>
    </row>
    <row r="4636" spans="1:2" x14ac:dyDescent="0.25">
      <c r="A4636" t="str">
        <f>_xlfn.IFNA(VLOOKUP("successful",Sheet1!F4636:L4636,7,0),"")</f>
        <v/>
      </c>
      <c r="B4636" t="str">
        <f>_xlfn.IFNA(VLOOKUP("failed",Sheet1!F4636:L4636,7,0),"")</f>
        <v/>
      </c>
    </row>
    <row r="4637" spans="1:2" x14ac:dyDescent="0.25">
      <c r="A4637" t="str">
        <f>_xlfn.IFNA(VLOOKUP("successful",Sheet1!F4637:L4637,7,0),"")</f>
        <v/>
      </c>
      <c r="B4637" t="str">
        <f>_xlfn.IFNA(VLOOKUP("failed",Sheet1!F4637:L4637,7,0),"")</f>
        <v/>
      </c>
    </row>
    <row r="4638" spans="1:2" x14ac:dyDescent="0.25">
      <c r="A4638" t="str">
        <f>_xlfn.IFNA(VLOOKUP("successful",Sheet1!F4638:L4638,7,0),"")</f>
        <v/>
      </c>
      <c r="B4638" t="str">
        <f>_xlfn.IFNA(VLOOKUP("failed",Sheet1!F4638:L4638,7,0),"")</f>
        <v/>
      </c>
    </row>
    <row r="4639" spans="1:2" x14ac:dyDescent="0.25">
      <c r="A4639" t="str">
        <f>_xlfn.IFNA(VLOOKUP("successful",Sheet1!F4639:L4639,7,0),"")</f>
        <v/>
      </c>
      <c r="B4639" t="str">
        <f>_xlfn.IFNA(VLOOKUP("failed",Sheet1!F4639:L4639,7,0),"")</f>
        <v/>
      </c>
    </row>
    <row r="4640" spans="1:2" x14ac:dyDescent="0.25">
      <c r="A4640" t="str">
        <f>_xlfn.IFNA(VLOOKUP("successful",Sheet1!F4640:L4640,7,0),"")</f>
        <v/>
      </c>
      <c r="B4640" t="str">
        <f>_xlfn.IFNA(VLOOKUP("failed",Sheet1!F4640:L4640,7,0),"")</f>
        <v/>
      </c>
    </row>
    <row r="4641" spans="1:2" x14ac:dyDescent="0.25">
      <c r="A4641" t="str">
        <f>_xlfn.IFNA(VLOOKUP("successful",Sheet1!F4641:L4641,7,0),"")</f>
        <v/>
      </c>
      <c r="B4641" t="str">
        <f>_xlfn.IFNA(VLOOKUP("failed",Sheet1!F4641:L4641,7,0),"")</f>
        <v/>
      </c>
    </row>
    <row r="4642" spans="1:2" x14ac:dyDescent="0.25">
      <c r="A4642" t="str">
        <f>_xlfn.IFNA(VLOOKUP("successful",Sheet1!F4642:L4642,7,0),"")</f>
        <v/>
      </c>
      <c r="B4642" t="str">
        <f>_xlfn.IFNA(VLOOKUP("failed",Sheet1!F4642:L4642,7,0),"")</f>
        <v/>
      </c>
    </row>
    <row r="4643" spans="1:2" x14ac:dyDescent="0.25">
      <c r="A4643" t="str">
        <f>_xlfn.IFNA(VLOOKUP("successful",Sheet1!F4643:L4643,7,0),"")</f>
        <v/>
      </c>
      <c r="B4643" t="str">
        <f>_xlfn.IFNA(VLOOKUP("failed",Sheet1!F4643:L4643,7,0),"")</f>
        <v/>
      </c>
    </row>
    <row r="4644" spans="1:2" x14ac:dyDescent="0.25">
      <c r="A4644" t="str">
        <f>_xlfn.IFNA(VLOOKUP("successful",Sheet1!F4644:L4644,7,0),"")</f>
        <v/>
      </c>
      <c r="B4644" t="str">
        <f>_xlfn.IFNA(VLOOKUP("failed",Sheet1!F4644:L4644,7,0),"")</f>
        <v/>
      </c>
    </row>
    <row r="4645" spans="1:2" x14ac:dyDescent="0.25">
      <c r="A4645" t="str">
        <f>_xlfn.IFNA(VLOOKUP("successful",Sheet1!F4645:L4645,7,0),"")</f>
        <v/>
      </c>
      <c r="B4645" t="str">
        <f>_xlfn.IFNA(VLOOKUP("failed",Sheet1!F4645:L4645,7,0),"")</f>
        <v/>
      </c>
    </row>
    <row r="4646" spans="1:2" x14ac:dyDescent="0.25">
      <c r="A4646" t="str">
        <f>_xlfn.IFNA(VLOOKUP("successful",Sheet1!F4646:L4646,7,0),"")</f>
        <v/>
      </c>
      <c r="B4646" t="str">
        <f>_xlfn.IFNA(VLOOKUP("failed",Sheet1!F4646:L4646,7,0),"")</f>
        <v/>
      </c>
    </row>
    <row r="4647" spans="1:2" x14ac:dyDescent="0.25">
      <c r="A4647" t="str">
        <f>_xlfn.IFNA(VLOOKUP("successful",Sheet1!F4647:L4647,7,0),"")</f>
        <v/>
      </c>
      <c r="B4647" t="str">
        <f>_xlfn.IFNA(VLOOKUP("failed",Sheet1!F4647:L4647,7,0),"")</f>
        <v/>
      </c>
    </row>
    <row r="4648" spans="1:2" x14ac:dyDescent="0.25">
      <c r="A4648" t="str">
        <f>_xlfn.IFNA(VLOOKUP("successful",Sheet1!F4648:L4648,7,0),"")</f>
        <v/>
      </c>
      <c r="B4648" t="str">
        <f>_xlfn.IFNA(VLOOKUP("failed",Sheet1!F4648:L4648,7,0),"")</f>
        <v/>
      </c>
    </row>
    <row r="4649" spans="1:2" x14ac:dyDescent="0.25">
      <c r="A4649" t="str">
        <f>_xlfn.IFNA(VLOOKUP("successful",Sheet1!F4649:L4649,7,0),"")</f>
        <v/>
      </c>
      <c r="B4649" t="str">
        <f>_xlfn.IFNA(VLOOKUP("failed",Sheet1!F4649:L4649,7,0),"")</f>
        <v/>
      </c>
    </row>
    <row r="4650" spans="1:2" x14ac:dyDescent="0.25">
      <c r="A4650" t="str">
        <f>_xlfn.IFNA(VLOOKUP("successful",Sheet1!F4650:L4650,7,0),"")</f>
        <v/>
      </c>
      <c r="B4650" t="str">
        <f>_xlfn.IFNA(VLOOKUP("failed",Sheet1!F4650:L4650,7,0),"")</f>
        <v/>
      </c>
    </row>
    <row r="4651" spans="1:2" x14ac:dyDescent="0.25">
      <c r="A4651" t="str">
        <f>_xlfn.IFNA(VLOOKUP("successful",Sheet1!F4651:L4651,7,0),"")</f>
        <v/>
      </c>
      <c r="B4651" t="str">
        <f>_xlfn.IFNA(VLOOKUP("failed",Sheet1!F4651:L4651,7,0),"")</f>
        <v/>
      </c>
    </row>
    <row r="4652" spans="1:2" x14ac:dyDescent="0.25">
      <c r="A4652" t="str">
        <f>_xlfn.IFNA(VLOOKUP("successful",Sheet1!F4652:L4652,7,0),"")</f>
        <v/>
      </c>
      <c r="B4652" t="str">
        <f>_xlfn.IFNA(VLOOKUP("failed",Sheet1!F4652:L4652,7,0),"")</f>
        <v/>
      </c>
    </row>
    <row r="4653" spans="1:2" x14ac:dyDescent="0.25">
      <c r="A4653" t="str">
        <f>_xlfn.IFNA(VLOOKUP("successful",Sheet1!F4653:L4653,7,0),"")</f>
        <v/>
      </c>
      <c r="B4653" t="str">
        <f>_xlfn.IFNA(VLOOKUP("failed",Sheet1!F4653:L4653,7,0),"")</f>
        <v/>
      </c>
    </row>
    <row r="4654" spans="1:2" x14ac:dyDescent="0.25">
      <c r="A4654" t="str">
        <f>_xlfn.IFNA(VLOOKUP("successful",Sheet1!F4654:L4654,7,0),"")</f>
        <v/>
      </c>
      <c r="B4654" t="str">
        <f>_xlfn.IFNA(VLOOKUP("failed",Sheet1!F4654:L4654,7,0),"")</f>
        <v/>
      </c>
    </row>
    <row r="4655" spans="1:2" x14ac:dyDescent="0.25">
      <c r="A4655" t="str">
        <f>_xlfn.IFNA(VLOOKUP("successful",Sheet1!F4655:L4655,7,0),"")</f>
        <v/>
      </c>
      <c r="B4655" t="str">
        <f>_xlfn.IFNA(VLOOKUP("failed",Sheet1!F4655:L4655,7,0),"")</f>
        <v/>
      </c>
    </row>
    <row r="4656" spans="1:2" x14ac:dyDescent="0.25">
      <c r="A4656" t="str">
        <f>_xlfn.IFNA(VLOOKUP("successful",Sheet1!F4656:L4656,7,0),"")</f>
        <v/>
      </c>
      <c r="B4656" t="str">
        <f>_xlfn.IFNA(VLOOKUP("failed",Sheet1!F4656:L4656,7,0),"")</f>
        <v/>
      </c>
    </row>
    <row r="4657" spans="1:2" x14ac:dyDescent="0.25">
      <c r="A4657" t="str">
        <f>_xlfn.IFNA(VLOOKUP("successful",Sheet1!F4657:L4657,7,0),"")</f>
        <v/>
      </c>
      <c r="B4657" t="str">
        <f>_xlfn.IFNA(VLOOKUP("failed",Sheet1!F4657:L4657,7,0),"")</f>
        <v/>
      </c>
    </row>
    <row r="4658" spans="1:2" x14ac:dyDescent="0.25">
      <c r="A4658" t="str">
        <f>_xlfn.IFNA(VLOOKUP("successful",Sheet1!F4658:L4658,7,0),"")</f>
        <v/>
      </c>
      <c r="B4658" t="str">
        <f>_xlfn.IFNA(VLOOKUP("failed",Sheet1!F4658:L4658,7,0),"")</f>
        <v/>
      </c>
    </row>
    <row r="4659" spans="1:2" x14ac:dyDescent="0.25">
      <c r="A4659" t="str">
        <f>_xlfn.IFNA(VLOOKUP("successful",Sheet1!F4659:L4659,7,0),"")</f>
        <v/>
      </c>
      <c r="B4659" t="str">
        <f>_xlfn.IFNA(VLOOKUP("failed",Sheet1!F4659:L4659,7,0),"")</f>
        <v/>
      </c>
    </row>
    <row r="4660" spans="1:2" x14ac:dyDescent="0.25">
      <c r="A4660" t="str">
        <f>_xlfn.IFNA(VLOOKUP("successful",Sheet1!F4660:L4660,7,0),"")</f>
        <v/>
      </c>
      <c r="B4660" t="str">
        <f>_xlfn.IFNA(VLOOKUP("failed",Sheet1!F4660:L4660,7,0),"")</f>
        <v/>
      </c>
    </row>
    <row r="4661" spans="1:2" x14ac:dyDescent="0.25">
      <c r="A4661" t="str">
        <f>_xlfn.IFNA(VLOOKUP("successful",Sheet1!F4661:L4661,7,0),"")</f>
        <v/>
      </c>
      <c r="B4661" t="str">
        <f>_xlfn.IFNA(VLOOKUP("failed",Sheet1!F4661:L4661,7,0),"")</f>
        <v/>
      </c>
    </row>
    <row r="4662" spans="1:2" x14ac:dyDescent="0.25">
      <c r="A4662" t="str">
        <f>_xlfn.IFNA(VLOOKUP("successful",Sheet1!F4662:L4662,7,0),"")</f>
        <v/>
      </c>
      <c r="B4662" t="str">
        <f>_xlfn.IFNA(VLOOKUP("failed",Sheet1!F4662:L4662,7,0),"")</f>
        <v/>
      </c>
    </row>
    <row r="4663" spans="1:2" x14ac:dyDescent="0.25">
      <c r="A4663" t="str">
        <f>_xlfn.IFNA(VLOOKUP("successful",Sheet1!F4663:L4663,7,0),"")</f>
        <v/>
      </c>
      <c r="B4663" t="str">
        <f>_xlfn.IFNA(VLOOKUP("failed",Sheet1!F4663:L4663,7,0),"")</f>
        <v/>
      </c>
    </row>
    <row r="4664" spans="1:2" x14ac:dyDescent="0.25">
      <c r="A4664" t="str">
        <f>_xlfn.IFNA(VLOOKUP("successful",Sheet1!F4664:L4664,7,0),"")</f>
        <v/>
      </c>
      <c r="B4664" t="str">
        <f>_xlfn.IFNA(VLOOKUP("failed",Sheet1!F4664:L4664,7,0),"")</f>
        <v/>
      </c>
    </row>
    <row r="4665" spans="1:2" x14ac:dyDescent="0.25">
      <c r="A4665" t="str">
        <f>_xlfn.IFNA(VLOOKUP("successful",Sheet1!F4665:L4665,7,0),"")</f>
        <v/>
      </c>
      <c r="B4665" t="str">
        <f>_xlfn.IFNA(VLOOKUP("failed",Sheet1!F4665:L4665,7,0),"")</f>
        <v/>
      </c>
    </row>
    <row r="4666" spans="1:2" x14ac:dyDescent="0.25">
      <c r="A4666" t="str">
        <f>_xlfn.IFNA(VLOOKUP("successful",Sheet1!F4666:L4666,7,0),"")</f>
        <v/>
      </c>
      <c r="B4666" t="str">
        <f>_xlfn.IFNA(VLOOKUP("failed",Sheet1!F4666:L4666,7,0),"")</f>
        <v/>
      </c>
    </row>
    <row r="4667" spans="1:2" x14ac:dyDescent="0.25">
      <c r="A4667" t="str">
        <f>_xlfn.IFNA(VLOOKUP("successful",Sheet1!F4667:L4667,7,0),"")</f>
        <v/>
      </c>
      <c r="B4667" t="str">
        <f>_xlfn.IFNA(VLOOKUP("failed",Sheet1!F4667:L4667,7,0),"")</f>
        <v/>
      </c>
    </row>
    <row r="4668" spans="1:2" x14ac:dyDescent="0.25">
      <c r="A4668" t="str">
        <f>_xlfn.IFNA(VLOOKUP("successful",Sheet1!F4668:L4668,7,0),"")</f>
        <v/>
      </c>
      <c r="B4668" t="str">
        <f>_xlfn.IFNA(VLOOKUP("failed",Sheet1!F4668:L4668,7,0),"")</f>
        <v/>
      </c>
    </row>
    <row r="4669" spans="1:2" x14ac:dyDescent="0.25">
      <c r="A4669" t="str">
        <f>_xlfn.IFNA(VLOOKUP("successful",Sheet1!F4669:L4669,7,0),"")</f>
        <v/>
      </c>
      <c r="B4669" t="str">
        <f>_xlfn.IFNA(VLOOKUP("failed",Sheet1!F4669:L4669,7,0),"")</f>
        <v/>
      </c>
    </row>
    <row r="4670" spans="1:2" x14ac:dyDescent="0.25">
      <c r="A4670" t="str">
        <f>_xlfn.IFNA(VLOOKUP("successful",Sheet1!F4670:L4670,7,0),"")</f>
        <v/>
      </c>
      <c r="B4670" t="str">
        <f>_xlfn.IFNA(VLOOKUP("failed",Sheet1!F4670:L4670,7,0),"")</f>
        <v/>
      </c>
    </row>
    <row r="4671" spans="1:2" x14ac:dyDescent="0.25">
      <c r="A4671" t="str">
        <f>_xlfn.IFNA(VLOOKUP("successful",Sheet1!F4671:L4671,7,0),"")</f>
        <v/>
      </c>
      <c r="B4671" t="str">
        <f>_xlfn.IFNA(VLOOKUP("failed",Sheet1!F4671:L4671,7,0),"")</f>
        <v/>
      </c>
    </row>
    <row r="4672" spans="1:2" x14ac:dyDescent="0.25">
      <c r="A4672" t="str">
        <f>_xlfn.IFNA(VLOOKUP("successful",Sheet1!F4672:L4672,7,0),"")</f>
        <v/>
      </c>
      <c r="B4672" t="str">
        <f>_xlfn.IFNA(VLOOKUP("failed",Sheet1!F4672:L4672,7,0),"")</f>
        <v/>
      </c>
    </row>
    <row r="4673" spans="1:2" x14ac:dyDescent="0.25">
      <c r="A4673" t="str">
        <f>_xlfn.IFNA(VLOOKUP("successful",Sheet1!F4673:L4673,7,0),"")</f>
        <v/>
      </c>
      <c r="B4673" t="str">
        <f>_xlfn.IFNA(VLOOKUP("failed",Sheet1!F4673:L4673,7,0),"")</f>
        <v/>
      </c>
    </row>
    <row r="4674" spans="1:2" x14ac:dyDescent="0.25">
      <c r="A4674" t="str">
        <f>_xlfn.IFNA(VLOOKUP("successful",Sheet1!F4674:L4674,7,0),"")</f>
        <v/>
      </c>
      <c r="B4674" t="str">
        <f>_xlfn.IFNA(VLOOKUP("failed",Sheet1!F4674:L4674,7,0),"")</f>
        <v/>
      </c>
    </row>
    <row r="4675" spans="1:2" x14ac:dyDescent="0.25">
      <c r="A4675" t="str">
        <f>_xlfn.IFNA(VLOOKUP("successful",Sheet1!F4675:L4675,7,0),"")</f>
        <v/>
      </c>
      <c r="B4675" t="str">
        <f>_xlfn.IFNA(VLOOKUP("failed",Sheet1!F4675:L4675,7,0),"")</f>
        <v/>
      </c>
    </row>
    <row r="4676" spans="1:2" x14ac:dyDescent="0.25">
      <c r="A4676" t="str">
        <f>_xlfn.IFNA(VLOOKUP("successful",Sheet1!F4676:L4676,7,0),"")</f>
        <v/>
      </c>
      <c r="B4676" t="str">
        <f>_xlfn.IFNA(VLOOKUP("failed",Sheet1!F4676:L4676,7,0),"")</f>
        <v/>
      </c>
    </row>
    <row r="4677" spans="1:2" x14ac:dyDescent="0.25">
      <c r="A4677" t="str">
        <f>_xlfn.IFNA(VLOOKUP("successful",Sheet1!F4677:L4677,7,0),"")</f>
        <v/>
      </c>
      <c r="B4677" t="str">
        <f>_xlfn.IFNA(VLOOKUP("failed",Sheet1!F4677:L4677,7,0),"")</f>
        <v/>
      </c>
    </row>
    <row r="4678" spans="1:2" x14ac:dyDescent="0.25">
      <c r="A4678" t="str">
        <f>_xlfn.IFNA(VLOOKUP("successful",Sheet1!F4678:L4678,7,0),"")</f>
        <v/>
      </c>
      <c r="B4678" t="str">
        <f>_xlfn.IFNA(VLOOKUP("failed",Sheet1!F4678:L4678,7,0),"")</f>
        <v/>
      </c>
    </row>
    <row r="4679" spans="1:2" x14ac:dyDescent="0.25">
      <c r="A4679" t="str">
        <f>_xlfn.IFNA(VLOOKUP("successful",Sheet1!F4679:L4679,7,0),"")</f>
        <v/>
      </c>
      <c r="B4679" t="str">
        <f>_xlfn.IFNA(VLOOKUP("failed",Sheet1!F4679:L4679,7,0),"")</f>
        <v/>
      </c>
    </row>
    <row r="4680" spans="1:2" x14ac:dyDescent="0.25">
      <c r="A4680" t="str">
        <f>_xlfn.IFNA(VLOOKUP("successful",Sheet1!F4680:L4680,7,0),"")</f>
        <v/>
      </c>
      <c r="B4680" t="str">
        <f>_xlfn.IFNA(VLOOKUP("failed",Sheet1!F4680:L4680,7,0),"")</f>
        <v/>
      </c>
    </row>
    <row r="4681" spans="1:2" x14ac:dyDescent="0.25">
      <c r="A4681" t="str">
        <f>_xlfn.IFNA(VLOOKUP("successful",Sheet1!F4681:L4681,7,0),"")</f>
        <v/>
      </c>
      <c r="B4681" t="str">
        <f>_xlfn.IFNA(VLOOKUP("failed",Sheet1!F4681:L4681,7,0),"")</f>
        <v/>
      </c>
    </row>
    <row r="4682" spans="1:2" x14ac:dyDescent="0.25">
      <c r="A4682" t="str">
        <f>_xlfn.IFNA(VLOOKUP("successful",Sheet1!F4682:L4682,7,0),"")</f>
        <v/>
      </c>
      <c r="B4682" t="str">
        <f>_xlfn.IFNA(VLOOKUP("failed",Sheet1!F4682:L4682,7,0),"")</f>
        <v/>
      </c>
    </row>
    <row r="4683" spans="1:2" x14ac:dyDescent="0.25">
      <c r="A4683" t="str">
        <f>_xlfn.IFNA(VLOOKUP("successful",Sheet1!F4683:L4683,7,0),"")</f>
        <v/>
      </c>
      <c r="B4683" t="str">
        <f>_xlfn.IFNA(VLOOKUP("failed",Sheet1!F4683:L4683,7,0),"")</f>
        <v/>
      </c>
    </row>
    <row r="4684" spans="1:2" x14ac:dyDescent="0.25">
      <c r="A4684" t="str">
        <f>_xlfn.IFNA(VLOOKUP("successful",Sheet1!F4684:L4684,7,0),"")</f>
        <v/>
      </c>
      <c r="B4684" t="str">
        <f>_xlfn.IFNA(VLOOKUP("failed",Sheet1!F4684:L4684,7,0),"")</f>
        <v/>
      </c>
    </row>
    <row r="4685" spans="1:2" x14ac:dyDescent="0.25">
      <c r="A4685" t="str">
        <f>_xlfn.IFNA(VLOOKUP("successful",Sheet1!F4685:L4685,7,0),"")</f>
        <v/>
      </c>
      <c r="B4685" t="str">
        <f>_xlfn.IFNA(VLOOKUP("failed",Sheet1!F4685:L4685,7,0),"")</f>
        <v/>
      </c>
    </row>
    <row r="4686" spans="1:2" x14ac:dyDescent="0.25">
      <c r="A4686" t="str">
        <f>_xlfn.IFNA(VLOOKUP("successful",Sheet1!F4686:L4686,7,0),"")</f>
        <v/>
      </c>
      <c r="B4686" t="str">
        <f>_xlfn.IFNA(VLOOKUP("failed",Sheet1!F4686:L4686,7,0),"")</f>
        <v/>
      </c>
    </row>
    <row r="4687" spans="1:2" x14ac:dyDescent="0.25">
      <c r="A4687" t="str">
        <f>_xlfn.IFNA(VLOOKUP("successful",Sheet1!F4687:L4687,7,0),"")</f>
        <v/>
      </c>
      <c r="B4687" t="str">
        <f>_xlfn.IFNA(VLOOKUP("failed",Sheet1!F4687:L4687,7,0),"")</f>
        <v/>
      </c>
    </row>
    <row r="4688" spans="1:2" x14ac:dyDescent="0.25">
      <c r="A4688" t="str">
        <f>_xlfn.IFNA(VLOOKUP("successful",Sheet1!F4688:L4688,7,0),"")</f>
        <v/>
      </c>
      <c r="B4688" t="str">
        <f>_xlfn.IFNA(VLOOKUP("failed",Sheet1!F4688:L4688,7,0),"")</f>
        <v/>
      </c>
    </row>
    <row r="4689" spans="1:2" x14ac:dyDescent="0.25">
      <c r="A4689" t="str">
        <f>_xlfn.IFNA(VLOOKUP("successful",Sheet1!F4689:L4689,7,0),"")</f>
        <v/>
      </c>
      <c r="B4689" t="str">
        <f>_xlfn.IFNA(VLOOKUP("failed",Sheet1!F4689:L4689,7,0),"")</f>
        <v/>
      </c>
    </row>
    <row r="4690" spans="1:2" x14ac:dyDescent="0.25">
      <c r="A4690" t="str">
        <f>_xlfn.IFNA(VLOOKUP("successful",Sheet1!F4690:L4690,7,0),"")</f>
        <v/>
      </c>
      <c r="B4690" t="str">
        <f>_xlfn.IFNA(VLOOKUP("failed",Sheet1!F4690:L4690,7,0),"")</f>
        <v/>
      </c>
    </row>
    <row r="4691" spans="1:2" x14ac:dyDescent="0.25">
      <c r="A4691" t="str">
        <f>_xlfn.IFNA(VLOOKUP("successful",Sheet1!F4691:L4691,7,0),"")</f>
        <v/>
      </c>
      <c r="B4691" t="str">
        <f>_xlfn.IFNA(VLOOKUP("failed",Sheet1!F4691:L4691,7,0),"")</f>
        <v/>
      </c>
    </row>
    <row r="4692" spans="1:2" x14ac:dyDescent="0.25">
      <c r="A4692" t="str">
        <f>_xlfn.IFNA(VLOOKUP("successful",Sheet1!F4692:L4692,7,0),"")</f>
        <v/>
      </c>
      <c r="B4692" t="str">
        <f>_xlfn.IFNA(VLOOKUP("failed",Sheet1!F4692:L4692,7,0),"")</f>
        <v/>
      </c>
    </row>
    <row r="4693" spans="1:2" x14ac:dyDescent="0.25">
      <c r="A4693" t="str">
        <f>_xlfn.IFNA(VLOOKUP("successful",Sheet1!F4693:L4693,7,0),"")</f>
        <v/>
      </c>
      <c r="B4693" t="str">
        <f>_xlfn.IFNA(VLOOKUP("failed",Sheet1!F4693:L4693,7,0),"")</f>
        <v/>
      </c>
    </row>
    <row r="4694" spans="1:2" x14ac:dyDescent="0.25">
      <c r="A4694" t="str">
        <f>_xlfn.IFNA(VLOOKUP("successful",Sheet1!F4694:L4694,7,0),"")</f>
        <v/>
      </c>
      <c r="B4694" t="str">
        <f>_xlfn.IFNA(VLOOKUP("failed",Sheet1!F4694:L4694,7,0),"")</f>
        <v/>
      </c>
    </row>
    <row r="4695" spans="1:2" x14ac:dyDescent="0.25">
      <c r="A4695" t="str">
        <f>_xlfn.IFNA(VLOOKUP("successful",Sheet1!F4695:L4695,7,0),"")</f>
        <v/>
      </c>
      <c r="B4695" t="str">
        <f>_xlfn.IFNA(VLOOKUP("failed",Sheet1!F4695:L4695,7,0),"")</f>
        <v/>
      </c>
    </row>
    <row r="4696" spans="1:2" x14ac:dyDescent="0.25">
      <c r="A4696" t="str">
        <f>_xlfn.IFNA(VLOOKUP("successful",Sheet1!F4696:L4696,7,0),"")</f>
        <v/>
      </c>
      <c r="B4696" t="str">
        <f>_xlfn.IFNA(VLOOKUP("failed",Sheet1!F4696:L4696,7,0),"")</f>
        <v/>
      </c>
    </row>
    <row r="4697" spans="1:2" x14ac:dyDescent="0.25">
      <c r="A4697" t="str">
        <f>_xlfn.IFNA(VLOOKUP("successful",Sheet1!F4697:L4697,7,0),"")</f>
        <v/>
      </c>
      <c r="B4697" t="str">
        <f>_xlfn.IFNA(VLOOKUP("failed",Sheet1!F4697:L4697,7,0),"")</f>
        <v/>
      </c>
    </row>
    <row r="4698" spans="1:2" x14ac:dyDescent="0.25">
      <c r="A4698" t="str">
        <f>_xlfn.IFNA(VLOOKUP("successful",Sheet1!F4698:L4698,7,0),"")</f>
        <v/>
      </c>
      <c r="B4698" t="str">
        <f>_xlfn.IFNA(VLOOKUP("failed",Sheet1!F4698:L4698,7,0),"")</f>
        <v/>
      </c>
    </row>
    <row r="4699" spans="1:2" x14ac:dyDescent="0.25">
      <c r="A4699" t="str">
        <f>_xlfn.IFNA(VLOOKUP("successful",Sheet1!F4699:L4699,7,0),"")</f>
        <v/>
      </c>
      <c r="B4699" t="str">
        <f>_xlfn.IFNA(VLOOKUP("failed",Sheet1!F4699:L4699,7,0),"")</f>
        <v/>
      </c>
    </row>
    <row r="4700" spans="1:2" x14ac:dyDescent="0.25">
      <c r="A4700" t="str">
        <f>_xlfn.IFNA(VLOOKUP("successful",Sheet1!F4700:L4700,7,0),"")</f>
        <v/>
      </c>
      <c r="B4700" t="str">
        <f>_xlfn.IFNA(VLOOKUP("failed",Sheet1!F4700:L4700,7,0),"")</f>
        <v/>
      </c>
    </row>
    <row r="4701" spans="1:2" x14ac:dyDescent="0.25">
      <c r="A4701" t="str">
        <f>_xlfn.IFNA(VLOOKUP("successful",Sheet1!F4701:L4701,7,0),"")</f>
        <v/>
      </c>
      <c r="B4701" t="str">
        <f>_xlfn.IFNA(VLOOKUP("failed",Sheet1!F4701:L4701,7,0),"")</f>
        <v/>
      </c>
    </row>
    <row r="4702" spans="1:2" x14ac:dyDescent="0.25">
      <c r="A4702" t="str">
        <f>_xlfn.IFNA(VLOOKUP("successful",Sheet1!F4702:L4702,7,0),"")</f>
        <v/>
      </c>
      <c r="B4702" t="str">
        <f>_xlfn.IFNA(VLOOKUP("failed",Sheet1!F4702:L4702,7,0),"")</f>
        <v/>
      </c>
    </row>
    <row r="4703" spans="1:2" x14ac:dyDescent="0.25">
      <c r="A4703" t="str">
        <f>_xlfn.IFNA(VLOOKUP("successful",Sheet1!F4703:L4703,7,0),"")</f>
        <v/>
      </c>
      <c r="B4703" t="str">
        <f>_xlfn.IFNA(VLOOKUP("failed",Sheet1!F4703:L4703,7,0),"")</f>
        <v/>
      </c>
    </row>
    <row r="4704" spans="1:2" x14ac:dyDescent="0.25">
      <c r="A4704" t="str">
        <f>_xlfn.IFNA(VLOOKUP("successful",Sheet1!F4704:L4704,7,0),"")</f>
        <v/>
      </c>
      <c r="B4704" t="str">
        <f>_xlfn.IFNA(VLOOKUP("failed",Sheet1!F4704:L4704,7,0),"")</f>
        <v/>
      </c>
    </row>
    <row r="4705" spans="1:2" x14ac:dyDescent="0.25">
      <c r="A4705" t="str">
        <f>_xlfn.IFNA(VLOOKUP("successful",Sheet1!F4705:L4705,7,0),"")</f>
        <v/>
      </c>
      <c r="B4705" t="str">
        <f>_xlfn.IFNA(VLOOKUP("failed",Sheet1!F4705:L4705,7,0),"")</f>
        <v/>
      </c>
    </row>
    <row r="4706" spans="1:2" x14ac:dyDescent="0.25">
      <c r="A4706" t="str">
        <f>_xlfn.IFNA(VLOOKUP("successful",Sheet1!F4706:L4706,7,0),"")</f>
        <v/>
      </c>
      <c r="B4706" t="str">
        <f>_xlfn.IFNA(VLOOKUP("failed",Sheet1!F4706:L4706,7,0),"")</f>
        <v/>
      </c>
    </row>
    <row r="4707" spans="1:2" x14ac:dyDescent="0.25">
      <c r="A4707" t="str">
        <f>_xlfn.IFNA(VLOOKUP("successful",Sheet1!F4707:L4707,7,0),"")</f>
        <v/>
      </c>
      <c r="B4707" t="str">
        <f>_xlfn.IFNA(VLOOKUP("failed",Sheet1!F4707:L4707,7,0),"")</f>
        <v/>
      </c>
    </row>
    <row r="4708" spans="1:2" x14ac:dyDescent="0.25">
      <c r="A4708" t="str">
        <f>_xlfn.IFNA(VLOOKUP("successful",Sheet1!F4708:L4708,7,0),"")</f>
        <v/>
      </c>
      <c r="B4708" t="str">
        <f>_xlfn.IFNA(VLOOKUP("failed",Sheet1!F4708:L4708,7,0),"")</f>
        <v/>
      </c>
    </row>
    <row r="4709" spans="1:2" x14ac:dyDescent="0.25">
      <c r="A4709" t="str">
        <f>_xlfn.IFNA(VLOOKUP("successful",Sheet1!F4709:L4709,7,0),"")</f>
        <v/>
      </c>
      <c r="B4709" t="str">
        <f>_xlfn.IFNA(VLOOKUP("failed",Sheet1!F4709:L4709,7,0),"")</f>
        <v/>
      </c>
    </row>
    <row r="4710" spans="1:2" x14ac:dyDescent="0.25">
      <c r="A4710" t="str">
        <f>_xlfn.IFNA(VLOOKUP("successful",Sheet1!F4710:L4710,7,0),"")</f>
        <v/>
      </c>
      <c r="B4710" t="str">
        <f>_xlfn.IFNA(VLOOKUP("failed",Sheet1!F4710:L4710,7,0),"")</f>
        <v/>
      </c>
    </row>
    <row r="4711" spans="1:2" x14ac:dyDescent="0.25">
      <c r="A4711" t="str">
        <f>_xlfn.IFNA(VLOOKUP("successful",Sheet1!F4711:L4711,7,0),"")</f>
        <v/>
      </c>
      <c r="B4711" t="str">
        <f>_xlfn.IFNA(VLOOKUP("failed",Sheet1!F4711:L4711,7,0),"")</f>
        <v/>
      </c>
    </row>
    <row r="4712" spans="1:2" x14ac:dyDescent="0.25">
      <c r="A4712" t="str">
        <f>_xlfn.IFNA(VLOOKUP("successful",Sheet1!F4712:L4712,7,0),"")</f>
        <v/>
      </c>
      <c r="B4712" t="str">
        <f>_xlfn.IFNA(VLOOKUP("failed",Sheet1!F4712:L4712,7,0),"")</f>
        <v/>
      </c>
    </row>
    <row r="4713" spans="1:2" x14ac:dyDescent="0.25">
      <c r="A4713" t="str">
        <f>_xlfn.IFNA(VLOOKUP("successful",Sheet1!F4713:L4713,7,0),"")</f>
        <v/>
      </c>
      <c r="B4713" t="str">
        <f>_xlfn.IFNA(VLOOKUP("failed",Sheet1!F4713:L4713,7,0),"")</f>
        <v/>
      </c>
    </row>
    <row r="4714" spans="1:2" x14ac:dyDescent="0.25">
      <c r="A4714" t="str">
        <f>_xlfn.IFNA(VLOOKUP("successful",Sheet1!F4714:L4714,7,0),"")</f>
        <v/>
      </c>
      <c r="B4714" t="str">
        <f>_xlfn.IFNA(VLOOKUP("failed",Sheet1!F4714:L4714,7,0),"")</f>
        <v/>
      </c>
    </row>
    <row r="4715" spans="1:2" x14ac:dyDescent="0.25">
      <c r="A4715" t="str">
        <f>_xlfn.IFNA(VLOOKUP("successful",Sheet1!F4715:L4715,7,0),"")</f>
        <v/>
      </c>
      <c r="B4715" t="str">
        <f>_xlfn.IFNA(VLOOKUP("failed",Sheet1!F4715:L4715,7,0),"")</f>
        <v/>
      </c>
    </row>
    <row r="4716" spans="1:2" x14ac:dyDescent="0.25">
      <c r="A4716" t="str">
        <f>_xlfn.IFNA(VLOOKUP("successful",Sheet1!F4716:L4716,7,0),"")</f>
        <v/>
      </c>
      <c r="B4716" t="str">
        <f>_xlfn.IFNA(VLOOKUP("failed",Sheet1!F4716:L4716,7,0),"")</f>
        <v/>
      </c>
    </row>
    <row r="4717" spans="1:2" x14ac:dyDescent="0.25">
      <c r="A4717" t="str">
        <f>_xlfn.IFNA(VLOOKUP("successful",Sheet1!F4717:L4717,7,0),"")</f>
        <v/>
      </c>
      <c r="B4717" t="str">
        <f>_xlfn.IFNA(VLOOKUP("failed",Sheet1!F4717:L4717,7,0),"")</f>
        <v/>
      </c>
    </row>
    <row r="4718" spans="1:2" x14ac:dyDescent="0.25">
      <c r="A4718" t="str">
        <f>_xlfn.IFNA(VLOOKUP("successful",Sheet1!F4718:L4718,7,0),"")</f>
        <v/>
      </c>
      <c r="B4718" t="str">
        <f>_xlfn.IFNA(VLOOKUP("failed",Sheet1!F4718:L4718,7,0),"")</f>
        <v/>
      </c>
    </row>
    <row r="4719" spans="1:2" x14ac:dyDescent="0.25">
      <c r="A4719" t="str">
        <f>_xlfn.IFNA(VLOOKUP("successful",Sheet1!F4719:L4719,7,0),"")</f>
        <v/>
      </c>
      <c r="B4719" t="str">
        <f>_xlfn.IFNA(VLOOKUP("failed",Sheet1!F4719:L4719,7,0),"")</f>
        <v/>
      </c>
    </row>
    <row r="4720" spans="1:2" x14ac:dyDescent="0.25">
      <c r="A4720" t="str">
        <f>_xlfn.IFNA(VLOOKUP("successful",Sheet1!F4720:L4720,7,0),"")</f>
        <v/>
      </c>
      <c r="B4720" t="str">
        <f>_xlfn.IFNA(VLOOKUP("failed",Sheet1!F4720:L4720,7,0),"")</f>
        <v/>
      </c>
    </row>
    <row r="4721" spans="1:2" x14ac:dyDescent="0.25">
      <c r="A4721" t="str">
        <f>_xlfn.IFNA(VLOOKUP("successful",Sheet1!F4721:L4721,7,0),"")</f>
        <v/>
      </c>
      <c r="B4721" t="str">
        <f>_xlfn.IFNA(VLOOKUP("failed",Sheet1!F4721:L4721,7,0),"")</f>
        <v/>
      </c>
    </row>
    <row r="4722" spans="1:2" x14ac:dyDescent="0.25">
      <c r="A4722" t="str">
        <f>_xlfn.IFNA(VLOOKUP("successful",Sheet1!F4722:L4722,7,0),"")</f>
        <v/>
      </c>
      <c r="B4722" t="str">
        <f>_xlfn.IFNA(VLOOKUP("failed",Sheet1!F4722:L4722,7,0),"")</f>
        <v/>
      </c>
    </row>
    <row r="4723" spans="1:2" x14ac:dyDescent="0.25">
      <c r="A4723" t="str">
        <f>_xlfn.IFNA(VLOOKUP("successful",Sheet1!F4723:L4723,7,0),"")</f>
        <v/>
      </c>
      <c r="B4723" t="str">
        <f>_xlfn.IFNA(VLOOKUP("failed",Sheet1!F4723:L4723,7,0),"")</f>
        <v/>
      </c>
    </row>
    <row r="4724" spans="1:2" x14ac:dyDescent="0.25">
      <c r="A4724" t="str">
        <f>_xlfn.IFNA(VLOOKUP("successful",Sheet1!F4724:L4724,7,0),"")</f>
        <v/>
      </c>
      <c r="B4724" t="str">
        <f>_xlfn.IFNA(VLOOKUP("failed",Sheet1!F4724:L4724,7,0),"")</f>
        <v/>
      </c>
    </row>
    <row r="4725" spans="1:2" x14ac:dyDescent="0.25">
      <c r="A4725" t="str">
        <f>_xlfn.IFNA(VLOOKUP("successful",Sheet1!F4725:L4725,7,0),"")</f>
        <v/>
      </c>
      <c r="B4725" t="str">
        <f>_xlfn.IFNA(VLOOKUP("failed",Sheet1!F4725:L4725,7,0),"")</f>
        <v/>
      </c>
    </row>
    <row r="4726" spans="1:2" x14ac:dyDescent="0.25">
      <c r="A4726" t="str">
        <f>_xlfn.IFNA(VLOOKUP("successful",Sheet1!F4726:L4726,7,0),"")</f>
        <v/>
      </c>
      <c r="B4726" t="str">
        <f>_xlfn.IFNA(VLOOKUP("failed",Sheet1!F4726:L4726,7,0),"")</f>
        <v/>
      </c>
    </row>
    <row r="4727" spans="1:2" x14ac:dyDescent="0.25">
      <c r="A4727" t="str">
        <f>_xlfn.IFNA(VLOOKUP("successful",Sheet1!F4727:L4727,7,0),"")</f>
        <v/>
      </c>
      <c r="B4727" t="str">
        <f>_xlfn.IFNA(VLOOKUP("failed",Sheet1!F4727:L4727,7,0),"")</f>
        <v/>
      </c>
    </row>
    <row r="4728" spans="1:2" x14ac:dyDescent="0.25">
      <c r="A4728" t="str">
        <f>_xlfn.IFNA(VLOOKUP("successful",Sheet1!F4728:L4728,7,0),"")</f>
        <v/>
      </c>
      <c r="B4728" t="str">
        <f>_xlfn.IFNA(VLOOKUP("failed",Sheet1!F4728:L4728,7,0),"")</f>
        <v/>
      </c>
    </row>
    <row r="4729" spans="1:2" x14ac:dyDescent="0.25">
      <c r="A4729" t="str">
        <f>_xlfn.IFNA(VLOOKUP("successful",Sheet1!F4729:L4729,7,0),"")</f>
        <v/>
      </c>
      <c r="B4729" t="str">
        <f>_xlfn.IFNA(VLOOKUP("failed",Sheet1!F4729:L4729,7,0),"")</f>
        <v/>
      </c>
    </row>
    <row r="4730" spans="1:2" x14ac:dyDescent="0.25">
      <c r="A4730" t="str">
        <f>_xlfn.IFNA(VLOOKUP("successful",Sheet1!F4730:L4730,7,0),"")</f>
        <v/>
      </c>
      <c r="B4730" t="str">
        <f>_xlfn.IFNA(VLOOKUP("failed",Sheet1!F4730:L4730,7,0),"")</f>
        <v/>
      </c>
    </row>
    <row r="4731" spans="1:2" x14ac:dyDescent="0.25">
      <c r="A4731" t="str">
        <f>_xlfn.IFNA(VLOOKUP("successful",Sheet1!F4731:L4731,7,0),"")</f>
        <v/>
      </c>
      <c r="B4731" t="str">
        <f>_xlfn.IFNA(VLOOKUP("failed",Sheet1!F4731:L4731,7,0),"")</f>
        <v/>
      </c>
    </row>
    <row r="4732" spans="1:2" x14ac:dyDescent="0.25">
      <c r="A4732" t="str">
        <f>_xlfn.IFNA(VLOOKUP("successful",Sheet1!F4732:L4732,7,0),"")</f>
        <v/>
      </c>
      <c r="B4732" t="str">
        <f>_xlfn.IFNA(VLOOKUP("failed",Sheet1!F4732:L4732,7,0),"")</f>
        <v/>
      </c>
    </row>
    <row r="4733" spans="1:2" x14ac:dyDescent="0.25">
      <c r="A4733" t="str">
        <f>_xlfn.IFNA(VLOOKUP("successful",Sheet1!F4733:L4733,7,0),"")</f>
        <v/>
      </c>
      <c r="B4733" t="str">
        <f>_xlfn.IFNA(VLOOKUP("failed",Sheet1!F4733:L4733,7,0),"")</f>
        <v/>
      </c>
    </row>
    <row r="4734" spans="1:2" x14ac:dyDescent="0.25">
      <c r="A4734" t="str">
        <f>_xlfn.IFNA(VLOOKUP("successful",Sheet1!F4734:L4734,7,0),"")</f>
        <v/>
      </c>
      <c r="B4734" t="str">
        <f>_xlfn.IFNA(VLOOKUP("failed",Sheet1!F4734:L4734,7,0),"")</f>
        <v/>
      </c>
    </row>
    <row r="4735" spans="1:2" x14ac:dyDescent="0.25">
      <c r="A4735" t="str">
        <f>_xlfn.IFNA(VLOOKUP("successful",Sheet1!F4735:L4735,7,0),"")</f>
        <v/>
      </c>
      <c r="B4735" t="str">
        <f>_xlfn.IFNA(VLOOKUP("failed",Sheet1!F4735:L4735,7,0),"")</f>
        <v/>
      </c>
    </row>
    <row r="4736" spans="1:2" x14ac:dyDescent="0.25">
      <c r="A4736" t="str">
        <f>_xlfn.IFNA(VLOOKUP("successful",Sheet1!F4736:L4736,7,0),"")</f>
        <v/>
      </c>
      <c r="B4736" t="str">
        <f>_xlfn.IFNA(VLOOKUP("failed",Sheet1!F4736:L4736,7,0),"")</f>
        <v/>
      </c>
    </row>
    <row r="4737" spans="1:2" x14ac:dyDescent="0.25">
      <c r="A4737" t="str">
        <f>_xlfn.IFNA(VLOOKUP("successful",Sheet1!F4737:L4737,7,0),"")</f>
        <v/>
      </c>
      <c r="B4737" t="str">
        <f>_xlfn.IFNA(VLOOKUP("failed",Sheet1!F4737:L4737,7,0),"")</f>
        <v/>
      </c>
    </row>
    <row r="4738" spans="1:2" x14ac:dyDescent="0.25">
      <c r="A4738" t="str">
        <f>_xlfn.IFNA(VLOOKUP("successful",Sheet1!F4738:L4738,7,0),"")</f>
        <v/>
      </c>
      <c r="B4738" t="str">
        <f>_xlfn.IFNA(VLOOKUP("failed",Sheet1!F4738:L4738,7,0),"")</f>
        <v/>
      </c>
    </row>
    <row r="4739" spans="1:2" x14ac:dyDescent="0.25">
      <c r="A4739" t="str">
        <f>_xlfn.IFNA(VLOOKUP("successful",Sheet1!F4739:L4739,7,0),"")</f>
        <v/>
      </c>
      <c r="B4739" t="str">
        <f>_xlfn.IFNA(VLOOKUP("failed",Sheet1!F4739:L4739,7,0),"")</f>
        <v/>
      </c>
    </row>
    <row r="4740" spans="1:2" x14ac:dyDescent="0.25">
      <c r="A4740" t="str">
        <f>_xlfn.IFNA(VLOOKUP("successful",Sheet1!F4740:L4740,7,0),"")</f>
        <v/>
      </c>
      <c r="B4740" t="str">
        <f>_xlfn.IFNA(VLOOKUP("failed",Sheet1!F4740:L4740,7,0),"")</f>
        <v/>
      </c>
    </row>
    <row r="4741" spans="1:2" x14ac:dyDescent="0.25">
      <c r="A4741" t="str">
        <f>_xlfn.IFNA(VLOOKUP("successful",Sheet1!F4741:L4741,7,0),"")</f>
        <v/>
      </c>
      <c r="B4741" t="str">
        <f>_xlfn.IFNA(VLOOKUP("failed",Sheet1!F4741:L4741,7,0),"")</f>
        <v/>
      </c>
    </row>
    <row r="4742" spans="1:2" x14ac:dyDescent="0.25">
      <c r="A4742" t="str">
        <f>_xlfn.IFNA(VLOOKUP("successful",Sheet1!F4742:L4742,7,0),"")</f>
        <v/>
      </c>
      <c r="B4742" t="str">
        <f>_xlfn.IFNA(VLOOKUP("failed",Sheet1!F4742:L4742,7,0),"")</f>
        <v/>
      </c>
    </row>
    <row r="4743" spans="1:2" x14ac:dyDescent="0.25">
      <c r="A4743" t="str">
        <f>_xlfn.IFNA(VLOOKUP("successful",Sheet1!F4743:L4743,7,0),"")</f>
        <v/>
      </c>
      <c r="B4743" t="str">
        <f>_xlfn.IFNA(VLOOKUP("failed",Sheet1!F4743:L4743,7,0),"")</f>
        <v/>
      </c>
    </row>
    <row r="4744" spans="1:2" x14ac:dyDescent="0.25">
      <c r="A4744" t="str">
        <f>_xlfn.IFNA(VLOOKUP("successful",Sheet1!F4744:L4744,7,0),"")</f>
        <v/>
      </c>
      <c r="B4744" t="str">
        <f>_xlfn.IFNA(VLOOKUP("failed",Sheet1!F4744:L4744,7,0),"")</f>
        <v/>
      </c>
    </row>
    <row r="4745" spans="1:2" x14ac:dyDescent="0.25">
      <c r="A4745" t="str">
        <f>_xlfn.IFNA(VLOOKUP("successful",Sheet1!F4745:L4745,7,0),"")</f>
        <v/>
      </c>
      <c r="B4745" t="str">
        <f>_xlfn.IFNA(VLOOKUP("failed",Sheet1!F4745:L4745,7,0),"")</f>
        <v/>
      </c>
    </row>
    <row r="4746" spans="1:2" x14ac:dyDescent="0.25">
      <c r="A4746" t="str">
        <f>_xlfn.IFNA(VLOOKUP("successful",Sheet1!F4746:L4746,7,0),"")</f>
        <v/>
      </c>
      <c r="B4746" t="str">
        <f>_xlfn.IFNA(VLOOKUP("failed",Sheet1!F4746:L4746,7,0),"")</f>
        <v/>
      </c>
    </row>
    <row r="4747" spans="1:2" x14ac:dyDescent="0.25">
      <c r="A4747" t="str">
        <f>_xlfn.IFNA(VLOOKUP("successful",Sheet1!F4747:L4747,7,0),"")</f>
        <v/>
      </c>
      <c r="B4747" t="str">
        <f>_xlfn.IFNA(VLOOKUP("failed",Sheet1!F4747:L4747,7,0),"")</f>
        <v/>
      </c>
    </row>
    <row r="4748" spans="1:2" x14ac:dyDescent="0.25">
      <c r="A4748" t="str">
        <f>_xlfn.IFNA(VLOOKUP("successful",Sheet1!F4748:L4748,7,0),"")</f>
        <v/>
      </c>
      <c r="B4748" t="str">
        <f>_xlfn.IFNA(VLOOKUP("failed",Sheet1!F4748:L4748,7,0),"")</f>
        <v/>
      </c>
    </row>
    <row r="4749" spans="1:2" x14ac:dyDescent="0.25">
      <c r="A4749" t="str">
        <f>_xlfn.IFNA(VLOOKUP("successful",Sheet1!F4749:L4749,7,0),"")</f>
        <v/>
      </c>
      <c r="B4749" t="str">
        <f>_xlfn.IFNA(VLOOKUP("failed",Sheet1!F4749:L4749,7,0),"")</f>
        <v/>
      </c>
    </row>
    <row r="4750" spans="1:2" x14ac:dyDescent="0.25">
      <c r="A4750" t="str">
        <f>_xlfn.IFNA(VLOOKUP("successful",Sheet1!F4750:L4750,7,0),"")</f>
        <v/>
      </c>
      <c r="B4750" t="str">
        <f>_xlfn.IFNA(VLOOKUP("failed",Sheet1!F4750:L4750,7,0),"")</f>
        <v/>
      </c>
    </row>
    <row r="4751" spans="1:2" x14ac:dyDescent="0.25">
      <c r="A4751" t="str">
        <f>_xlfn.IFNA(VLOOKUP("successful",Sheet1!F4751:L4751,7,0),"")</f>
        <v/>
      </c>
      <c r="B4751" t="str">
        <f>_xlfn.IFNA(VLOOKUP("failed",Sheet1!F4751:L4751,7,0),"")</f>
        <v/>
      </c>
    </row>
    <row r="4752" spans="1:2" x14ac:dyDescent="0.25">
      <c r="A4752" t="str">
        <f>_xlfn.IFNA(VLOOKUP("successful",Sheet1!F4752:L4752,7,0),"")</f>
        <v/>
      </c>
      <c r="B4752" t="str">
        <f>_xlfn.IFNA(VLOOKUP("failed",Sheet1!F4752:L4752,7,0),"")</f>
        <v/>
      </c>
    </row>
    <row r="4753" spans="1:2" x14ac:dyDescent="0.25">
      <c r="A4753" t="str">
        <f>_xlfn.IFNA(VLOOKUP("successful",Sheet1!F4753:L4753,7,0),"")</f>
        <v/>
      </c>
      <c r="B4753" t="str">
        <f>_xlfn.IFNA(VLOOKUP("failed",Sheet1!F4753:L4753,7,0),"")</f>
        <v/>
      </c>
    </row>
    <row r="4754" spans="1:2" x14ac:dyDescent="0.25">
      <c r="A4754" t="str">
        <f>_xlfn.IFNA(VLOOKUP("successful",Sheet1!F4754:L4754,7,0),"")</f>
        <v/>
      </c>
      <c r="B4754" t="str">
        <f>_xlfn.IFNA(VLOOKUP("failed",Sheet1!F4754:L4754,7,0),"")</f>
        <v/>
      </c>
    </row>
    <row r="4755" spans="1:2" x14ac:dyDescent="0.25">
      <c r="A4755" t="str">
        <f>_xlfn.IFNA(VLOOKUP("successful",Sheet1!F4755:L4755,7,0),"")</f>
        <v/>
      </c>
      <c r="B4755" t="str">
        <f>_xlfn.IFNA(VLOOKUP("failed",Sheet1!F4755:L4755,7,0),"")</f>
        <v/>
      </c>
    </row>
    <row r="4756" spans="1:2" x14ac:dyDescent="0.25">
      <c r="A4756" t="str">
        <f>_xlfn.IFNA(VLOOKUP("successful",Sheet1!F4756:L4756,7,0),"")</f>
        <v/>
      </c>
      <c r="B4756" t="str">
        <f>_xlfn.IFNA(VLOOKUP("failed",Sheet1!F4756:L4756,7,0),"")</f>
        <v/>
      </c>
    </row>
    <row r="4757" spans="1:2" x14ac:dyDescent="0.25">
      <c r="A4757" t="str">
        <f>_xlfn.IFNA(VLOOKUP("successful",Sheet1!F4757:L4757,7,0),"")</f>
        <v/>
      </c>
      <c r="B4757" t="str">
        <f>_xlfn.IFNA(VLOOKUP("failed",Sheet1!F4757:L4757,7,0),"")</f>
        <v/>
      </c>
    </row>
    <row r="4758" spans="1:2" x14ac:dyDescent="0.25">
      <c r="A4758" t="str">
        <f>_xlfn.IFNA(VLOOKUP("successful",Sheet1!F4758:L4758,7,0),"")</f>
        <v/>
      </c>
      <c r="B4758" t="str">
        <f>_xlfn.IFNA(VLOOKUP("failed",Sheet1!F4758:L4758,7,0),"")</f>
        <v/>
      </c>
    </row>
    <row r="4759" spans="1:2" x14ac:dyDescent="0.25">
      <c r="A4759" t="str">
        <f>_xlfn.IFNA(VLOOKUP("successful",Sheet1!F4759:L4759,7,0),"")</f>
        <v/>
      </c>
      <c r="B4759" t="str">
        <f>_xlfn.IFNA(VLOOKUP("failed",Sheet1!F4759:L4759,7,0),"")</f>
        <v/>
      </c>
    </row>
    <row r="4760" spans="1:2" x14ac:dyDescent="0.25">
      <c r="A4760" t="str">
        <f>_xlfn.IFNA(VLOOKUP("successful",Sheet1!F4760:L4760,7,0),"")</f>
        <v/>
      </c>
      <c r="B4760" t="str">
        <f>_xlfn.IFNA(VLOOKUP("failed",Sheet1!F4760:L4760,7,0),"")</f>
        <v/>
      </c>
    </row>
    <row r="4761" spans="1:2" x14ac:dyDescent="0.25">
      <c r="A4761" t="str">
        <f>_xlfn.IFNA(VLOOKUP("successful",Sheet1!F4761:L4761,7,0),"")</f>
        <v/>
      </c>
      <c r="B4761" t="str">
        <f>_xlfn.IFNA(VLOOKUP("failed",Sheet1!F4761:L4761,7,0),"")</f>
        <v/>
      </c>
    </row>
    <row r="4762" spans="1:2" x14ac:dyDescent="0.25">
      <c r="A4762" t="str">
        <f>_xlfn.IFNA(VLOOKUP("successful",Sheet1!F4762:L4762,7,0),"")</f>
        <v/>
      </c>
      <c r="B4762" t="str">
        <f>_xlfn.IFNA(VLOOKUP("failed",Sheet1!F4762:L4762,7,0),"")</f>
        <v/>
      </c>
    </row>
    <row r="4763" spans="1:2" x14ac:dyDescent="0.25">
      <c r="A4763" t="str">
        <f>_xlfn.IFNA(VLOOKUP("successful",Sheet1!F4763:L4763,7,0),"")</f>
        <v/>
      </c>
      <c r="B4763" t="str">
        <f>_xlfn.IFNA(VLOOKUP("failed",Sheet1!F4763:L4763,7,0),"")</f>
        <v/>
      </c>
    </row>
    <row r="4764" spans="1:2" x14ac:dyDescent="0.25">
      <c r="A4764" t="str">
        <f>_xlfn.IFNA(VLOOKUP("successful",Sheet1!F4764:L4764,7,0),"")</f>
        <v/>
      </c>
      <c r="B4764" t="str">
        <f>_xlfn.IFNA(VLOOKUP("failed",Sheet1!F4764:L4764,7,0),"")</f>
        <v/>
      </c>
    </row>
    <row r="4765" spans="1:2" x14ac:dyDescent="0.25">
      <c r="A4765" t="str">
        <f>_xlfn.IFNA(VLOOKUP("successful",Sheet1!F4765:L4765,7,0),"")</f>
        <v/>
      </c>
      <c r="B4765" t="str">
        <f>_xlfn.IFNA(VLOOKUP("failed",Sheet1!F4765:L4765,7,0),"")</f>
        <v/>
      </c>
    </row>
    <row r="4766" spans="1:2" x14ac:dyDescent="0.25">
      <c r="A4766" t="str">
        <f>_xlfn.IFNA(VLOOKUP("successful",Sheet1!F4766:L4766,7,0),"")</f>
        <v/>
      </c>
      <c r="B4766" t="str">
        <f>_xlfn.IFNA(VLOOKUP("failed",Sheet1!F4766:L4766,7,0),"")</f>
        <v/>
      </c>
    </row>
    <row r="4767" spans="1:2" x14ac:dyDescent="0.25">
      <c r="A4767" t="str">
        <f>_xlfn.IFNA(VLOOKUP("successful",Sheet1!F4767:L4767,7,0),"")</f>
        <v/>
      </c>
      <c r="B4767" t="str">
        <f>_xlfn.IFNA(VLOOKUP("failed",Sheet1!F4767:L4767,7,0),"")</f>
        <v/>
      </c>
    </row>
    <row r="4768" spans="1:2" x14ac:dyDescent="0.25">
      <c r="A4768" t="str">
        <f>_xlfn.IFNA(VLOOKUP("successful",Sheet1!F4768:L4768,7,0),"")</f>
        <v/>
      </c>
      <c r="B4768" t="str">
        <f>_xlfn.IFNA(VLOOKUP("failed",Sheet1!F4768:L4768,7,0),"")</f>
        <v/>
      </c>
    </row>
    <row r="4769" spans="1:2" x14ac:dyDescent="0.25">
      <c r="A4769" t="str">
        <f>_xlfn.IFNA(VLOOKUP("successful",Sheet1!F4769:L4769,7,0),"")</f>
        <v/>
      </c>
      <c r="B4769" t="str">
        <f>_xlfn.IFNA(VLOOKUP("failed",Sheet1!F4769:L4769,7,0),"")</f>
        <v/>
      </c>
    </row>
    <row r="4770" spans="1:2" x14ac:dyDescent="0.25">
      <c r="A4770" t="str">
        <f>_xlfn.IFNA(VLOOKUP("successful",Sheet1!F4770:L4770,7,0),"")</f>
        <v/>
      </c>
      <c r="B4770" t="str">
        <f>_xlfn.IFNA(VLOOKUP("failed",Sheet1!F4770:L4770,7,0),"")</f>
        <v/>
      </c>
    </row>
    <row r="4771" spans="1:2" x14ac:dyDescent="0.25">
      <c r="A4771" t="str">
        <f>_xlfn.IFNA(VLOOKUP("successful",Sheet1!F4771:L4771,7,0),"")</f>
        <v/>
      </c>
      <c r="B4771" t="str">
        <f>_xlfn.IFNA(VLOOKUP("failed",Sheet1!F4771:L4771,7,0),"")</f>
        <v/>
      </c>
    </row>
    <row r="4772" spans="1:2" x14ac:dyDescent="0.25">
      <c r="A4772" t="str">
        <f>_xlfn.IFNA(VLOOKUP("successful",Sheet1!F4772:L4772,7,0),"")</f>
        <v/>
      </c>
      <c r="B4772" t="str">
        <f>_xlfn.IFNA(VLOOKUP("failed",Sheet1!F4772:L4772,7,0),"")</f>
        <v/>
      </c>
    </row>
    <row r="4773" spans="1:2" x14ac:dyDescent="0.25">
      <c r="A4773" t="str">
        <f>_xlfn.IFNA(VLOOKUP("successful",Sheet1!F4773:L4773,7,0),"")</f>
        <v/>
      </c>
      <c r="B4773" t="str">
        <f>_xlfn.IFNA(VLOOKUP("failed",Sheet1!F4773:L4773,7,0),"")</f>
        <v/>
      </c>
    </row>
    <row r="4774" spans="1:2" x14ac:dyDescent="0.25">
      <c r="A4774" t="str">
        <f>_xlfn.IFNA(VLOOKUP("successful",Sheet1!F4774:L4774,7,0),"")</f>
        <v/>
      </c>
      <c r="B4774" t="str">
        <f>_xlfn.IFNA(VLOOKUP("failed",Sheet1!F4774:L4774,7,0),"")</f>
        <v/>
      </c>
    </row>
    <row r="4775" spans="1:2" x14ac:dyDescent="0.25">
      <c r="A4775" t="str">
        <f>_xlfn.IFNA(VLOOKUP("successful",Sheet1!F4775:L4775,7,0),"")</f>
        <v/>
      </c>
      <c r="B4775" t="str">
        <f>_xlfn.IFNA(VLOOKUP("failed",Sheet1!F4775:L4775,7,0),"")</f>
        <v/>
      </c>
    </row>
    <row r="4776" spans="1:2" x14ac:dyDescent="0.25">
      <c r="A4776" t="str">
        <f>_xlfn.IFNA(VLOOKUP("successful",Sheet1!F4776:L4776,7,0),"")</f>
        <v/>
      </c>
      <c r="B4776" t="str">
        <f>_xlfn.IFNA(VLOOKUP("failed",Sheet1!F4776:L4776,7,0),"")</f>
        <v/>
      </c>
    </row>
    <row r="4777" spans="1:2" x14ac:dyDescent="0.25">
      <c r="A4777" t="str">
        <f>_xlfn.IFNA(VLOOKUP("successful",Sheet1!F4777:L4777,7,0),"")</f>
        <v/>
      </c>
      <c r="B4777" t="str">
        <f>_xlfn.IFNA(VLOOKUP("failed",Sheet1!F4777:L4777,7,0),"")</f>
        <v/>
      </c>
    </row>
    <row r="4778" spans="1:2" x14ac:dyDescent="0.25">
      <c r="A4778" t="str">
        <f>_xlfn.IFNA(VLOOKUP("successful",Sheet1!F4778:L4778,7,0),"")</f>
        <v/>
      </c>
      <c r="B4778" t="str">
        <f>_xlfn.IFNA(VLOOKUP("failed",Sheet1!F4778:L4778,7,0),"")</f>
        <v/>
      </c>
    </row>
    <row r="4779" spans="1:2" x14ac:dyDescent="0.25">
      <c r="A4779" t="str">
        <f>_xlfn.IFNA(VLOOKUP("successful",Sheet1!F4779:L4779,7,0),"")</f>
        <v/>
      </c>
      <c r="B4779" t="str">
        <f>_xlfn.IFNA(VLOOKUP("failed",Sheet1!F4779:L4779,7,0),"")</f>
        <v/>
      </c>
    </row>
    <row r="4780" spans="1:2" x14ac:dyDescent="0.25">
      <c r="A4780" t="str">
        <f>_xlfn.IFNA(VLOOKUP("successful",Sheet1!F4780:L4780,7,0),"")</f>
        <v/>
      </c>
      <c r="B4780" t="str">
        <f>_xlfn.IFNA(VLOOKUP("failed",Sheet1!F4780:L4780,7,0),"")</f>
        <v/>
      </c>
    </row>
    <row r="4781" spans="1:2" x14ac:dyDescent="0.25">
      <c r="A4781" t="str">
        <f>_xlfn.IFNA(VLOOKUP("successful",Sheet1!F4781:L4781,7,0),"")</f>
        <v/>
      </c>
      <c r="B4781" t="str">
        <f>_xlfn.IFNA(VLOOKUP("failed",Sheet1!F4781:L4781,7,0),"")</f>
        <v/>
      </c>
    </row>
    <row r="4782" spans="1:2" x14ac:dyDescent="0.25">
      <c r="A4782" t="str">
        <f>_xlfn.IFNA(VLOOKUP("successful",Sheet1!F4782:L4782,7,0),"")</f>
        <v/>
      </c>
      <c r="B4782" t="str">
        <f>_xlfn.IFNA(VLOOKUP("failed",Sheet1!F4782:L4782,7,0),"")</f>
        <v/>
      </c>
    </row>
    <row r="4783" spans="1:2" x14ac:dyDescent="0.25">
      <c r="A4783" t="str">
        <f>_xlfn.IFNA(VLOOKUP("successful",Sheet1!F4783:L4783,7,0),"")</f>
        <v/>
      </c>
      <c r="B4783" t="str">
        <f>_xlfn.IFNA(VLOOKUP("failed",Sheet1!F4783:L4783,7,0),"")</f>
        <v/>
      </c>
    </row>
    <row r="4784" spans="1:2" x14ac:dyDescent="0.25">
      <c r="A4784" t="str">
        <f>_xlfn.IFNA(VLOOKUP("successful",Sheet1!F4784:L4784,7,0),"")</f>
        <v/>
      </c>
      <c r="B4784" t="str">
        <f>_xlfn.IFNA(VLOOKUP("failed",Sheet1!F4784:L4784,7,0),"")</f>
        <v/>
      </c>
    </row>
    <row r="4785" spans="1:2" x14ac:dyDescent="0.25">
      <c r="A4785" t="str">
        <f>_xlfn.IFNA(VLOOKUP("successful",Sheet1!F4785:L4785,7,0),"")</f>
        <v/>
      </c>
      <c r="B4785" t="str">
        <f>_xlfn.IFNA(VLOOKUP("failed",Sheet1!F4785:L4785,7,0),"")</f>
        <v/>
      </c>
    </row>
    <row r="4786" spans="1:2" x14ac:dyDescent="0.25">
      <c r="A4786" t="str">
        <f>_xlfn.IFNA(VLOOKUP("successful",Sheet1!F4786:L4786,7,0),"")</f>
        <v/>
      </c>
      <c r="B4786" t="str">
        <f>_xlfn.IFNA(VLOOKUP("failed",Sheet1!F4786:L4786,7,0),"")</f>
        <v/>
      </c>
    </row>
    <row r="4787" spans="1:2" x14ac:dyDescent="0.25">
      <c r="A4787" t="str">
        <f>_xlfn.IFNA(VLOOKUP("successful",Sheet1!F4787:L4787,7,0),"")</f>
        <v/>
      </c>
      <c r="B4787" t="str">
        <f>_xlfn.IFNA(VLOOKUP("failed",Sheet1!F4787:L4787,7,0),"")</f>
        <v/>
      </c>
    </row>
    <row r="4788" spans="1:2" x14ac:dyDescent="0.25">
      <c r="A4788" t="str">
        <f>_xlfn.IFNA(VLOOKUP("successful",Sheet1!F4788:L4788,7,0),"")</f>
        <v/>
      </c>
      <c r="B4788" t="str">
        <f>_xlfn.IFNA(VLOOKUP("failed",Sheet1!F4788:L4788,7,0),"")</f>
        <v/>
      </c>
    </row>
    <row r="4789" spans="1:2" x14ac:dyDescent="0.25">
      <c r="A4789" t="str">
        <f>_xlfn.IFNA(VLOOKUP("successful",Sheet1!F4789:L4789,7,0),"")</f>
        <v/>
      </c>
      <c r="B4789" t="str">
        <f>_xlfn.IFNA(VLOOKUP("failed",Sheet1!F4789:L4789,7,0),"")</f>
        <v/>
      </c>
    </row>
    <row r="4790" spans="1:2" x14ac:dyDescent="0.25">
      <c r="A4790" t="str">
        <f>_xlfn.IFNA(VLOOKUP("successful",Sheet1!F4790:L4790,7,0),"")</f>
        <v/>
      </c>
      <c r="B4790" t="str">
        <f>_xlfn.IFNA(VLOOKUP("failed",Sheet1!F4790:L4790,7,0),"")</f>
        <v/>
      </c>
    </row>
    <row r="4791" spans="1:2" x14ac:dyDescent="0.25">
      <c r="A4791" t="str">
        <f>_xlfn.IFNA(VLOOKUP("successful",Sheet1!F4791:L4791,7,0),"")</f>
        <v/>
      </c>
      <c r="B4791" t="str">
        <f>_xlfn.IFNA(VLOOKUP("failed",Sheet1!F4791:L4791,7,0),"")</f>
        <v/>
      </c>
    </row>
    <row r="4792" spans="1:2" x14ac:dyDescent="0.25">
      <c r="A4792" t="str">
        <f>_xlfn.IFNA(VLOOKUP("successful",Sheet1!F4792:L4792,7,0),"")</f>
        <v/>
      </c>
      <c r="B4792" t="str">
        <f>_xlfn.IFNA(VLOOKUP("failed",Sheet1!F4792:L4792,7,0),"")</f>
        <v/>
      </c>
    </row>
    <row r="4793" spans="1:2" x14ac:dyDescent="0.25">
      <c r="A4793" t="str">
        <f>_xlfn.IFNA(VLOOKUP("successful",Sheet1!F4793:L4793,7,0),"")</f>
        <v/>
      </c>
      <c r="B4793" t="str">
        <f>_xlfn.IFNA(VLOOKUP("failed",Sheet1!F4793:L4793,7,0),"")</f>
        <v/>
      </c>
    </row>
    <row r="4794" spans="1:2" x14ac:dyDescent="0.25">
      <c r="A4794" t="str">
        <f>_xlfn.IFNA(VLOOKUP("successful",Sheet1!F4794:L4794,7,0),"")</f>
        <v/>
      </c>
      <c r="B4794" t="str">
        <f>_xlfn.IFNA(VLOOKUP("failed",Sheet1!F4794:L4794,7,0),"")</f>
        <v/>
      </c>
    </row>
    <row r="4795" spans="1:2" x14ac:dyDescent="0.25">
      <c r="A4795" t="str">
        <f>_xlfn.IFNA(VLOOKUP("successful",Sheet1!F4795:L4795,7,0),"")</f>
        <v/>
      </c>
      <c r="B4795" t="str">
        <f>_xlfn.IFNA(VLOOKUP("failed",Sheet1!F4795:L4795,7,0),"")</f>
        <v/>
      </c>
    </row>
    <row r="4796" spans="1:2" x14ac:dyDescent="0.25">
      <c r="A4796" t="str">
        <f>_xlfn.IFNA(VLOOKUP("successful",Sheet1!F4796:L4796,7,0),"")</f>
        <v/>
      </c>
      <c r="B4796" t="str">
        <f>_xlfn.IFNA(VLOOKUP("failed",Sheet1!F4796:L4796,7,0),"")</f>
        <v/>
      </c>
    </row>
    <row r="4797" spans="1:2" x14ac:dyDescent="0.25">
      <c r="A4797" t="str">
        <f>_xlfn.IFNA(VLOOKUP("successful",Sheet1!F4797:L4797,7,0),"")</f>
        <v/>
      </c>
      <c r="B4797" t="str">
        <f>_xlfn.IFNA(VLOOKUP("failed",Sheet1!F4797:L4797,7,0),"")</f>
        <v/>
      </c>
    </row>
    <row r="4798" spans="1:2" x14ac:dyDescent="0.25">
      <c r="A4798" t="str">
        <f>_xlfn.IFNA(VLOOKUP("successful",Sheet1!F4798:L4798,7,0),"")</f>
        <v/>
      </c>
      <c r="B4798" t="str">
        <f>_xlfn.IFNA(VLOOKUP("failed",Sheet1!F4798:L4798,7,0),"")</f>
        <v/>
      </c>
    </row>
    <row r="4799" spans="1:2" x14ac:dyDescent="0.25">
      <c r="A4799" t="str">
        <f>_xlfn.IFNA(VLOOKUP("successful",Sheet1!F4799:L4799,7,0),"")</f>
        <v/>
      </c>
      <c r="B4799" t="str">
        <f>_xlfn.IFNA(VLOOKUP("failed",Sheet1!F4799:L4799,7,0),"")</f>
        <v/>
      </c>
    </row>
    <row r="4800" spans="1:2" x14ac:dyDescent="0.25">
      <c r="A4800" t="str">
        <f>_xlfn.IFNA(VLOOKUP("successful",Sheet1!F4800:L4800,7,0),"")</f>
        <v/>
      </c>
      <c r="B4800" t="str">
        <f>_xlfn.IFNA(VLOOKUP("failed",Sheet1!F4800:L4800,7,0),"")</f>
        <v/>
      </c>
    </row>
    <row r="4801" spans="1:2" x14ac:dyDescent="0.25">
      <c r="A4801" t="str">
        <f>_xlfn.IFNA(VLOOKUP("successful",Sheet1!F4801:L4801,7,0),"")</f>
        <v/>
      </c>
      <c r="B4801" t="str">
        <f>_xlfn.IFNA(VLOOKUP("failed",Sheet1!F4801:L4801,7,0),"")</f>
        <v/>
      </c>
    </row>
    <row r="4802" spans="1:2" x14ac:dyDescent="0.25">
      <c r="A4802" t="str">
        <f>_xlfn.IFNA(VLOOKUP("successful",Sheet1!F4802:L4802,7,0),"")</f>
        <v/>
      </c>
      <c r="B4802" t="str">
        <f>_xlfn.IFNA(VLOOKUP("failed",Sheet1!F4802:L4802,7,0),"")</f>
        <v/>
      </c>
    </row>
    <row r="4803" spans="1:2" x14ac:dyDescent="0.25">
      <c r="A4803" t="str">
        <f>_xlfn.IFNA(VLOOKUP("successful",Sheet1!F4803:L4803,7,0),"")</f>
        <v/>
      </c>
      <c r="B4803" t="str">
        <f>_xlfn.IFNA(VLOOKUP("failed",Sheet1!F4803:L4803,7,0),"")</f>
        <v/>
      </c>
    </row>
    <row r="4804" spans="1:2" x14ac:dyDescent="0.25">
      <c r="A4804" t="str">
        <f>_xlfn.IFNA(VLOOKUP("successful",Sheet1!F4804:L4804,7,0),"")</f>
        <v/>
      </c>
      <c r="B4804" t="str">
        <f>_xlfn.IFNA(VLOOKUP("failed",Sheet1!F4804:L4804,7,0),"")</f>
        <v/>
      </c>
    </row>
    <row r="4805" spans="1:2" x14ac:dyDescent="0.25">
      <c r="A4805" t="str">
        <f>_xlfn.IFNA(VLOOKUP("successful",Sheet1!F4805:L4805,7,0),"")</f>
        <v/>
      </c>
      <c r="B4805" t="str">
        <f>_xlfn.IFNA(VLOOKUP("failed",Sheet1!F4805:L4805,7,0),"")</f>
        <v/>
      </c>
    </row>
    <row r="4806" spans="1:2" x14ac:dyDescent="0.25">
      <c r="A4806" t="str">
        <f>_xlfn.IFNA(VLOOKUP("successful",Sheet1!F4806:L4806,7,0),"")</f>
        <v/>
      </c>
      <c r="B4806" t="str">
        <f>_xlfn.IFNA(VLOOKUP("failed",Sheet1!F4806:L4806,7,0),"")</f>
        <v/>
      </c>
    </row>
    <row r="4807" spans="1:2" x14ac:dyDescent="0.25">
      <c r="A4807" t="str">
        <f>_xlfn.IFNA(VLOOKUP("successful",Sheet1!F4807:L4807,7,0),"")</f>
        <v/>
      </c>
      <c r="B4807" t="str">
        <f>_xlfn.IFNA(VLOOKUP("failed",Sheet1!F4807:L4807,7,0),"")</f>
        <v/>
      </c>
    </row>
    <row r="4808" spans="1:2" x14ac:dyDescent="0.25">
      <c r="A4808" t="str">
        <f>_xlfn.IFNA(VLOOKUP("successful",Sheet1!F4808:L4808,7,0),"")</f>
        <v/>
      </c>
      <c r="B4808" t="str">
        <f>_xlfn.IFNA(VLOOKUP("failed",Sheet1!F4808:L4808,7,0),"")</f>
        <v/>
      </c>
    </row>
    <row r="4809" spans="1:2" x14ac:dyDescent="0.25">
      <c r="A4809" t="str">
        <f>_xlfn.IFNA(VLOOKUP("successful",Sheet1!F4809:L4809,7,0),"")</f>
        <v/>
      </c>
      <c r="B4809" t="str">
        <f>_xlfn.IFNA(VLOOKUP("failed",Sheet1!F4809:L4809,7,0),"")</f>
        <v/>
      </c>
    </row>
    <row r="4810" spans="1:2" x14ac:dyDescent="0.25">
      <c r="A4810" t="str">
        <f>_xlfn.IFNA(VLOOKUP("successful",Sheet1!F4810:L4810,7,0),"")</f>
        <v/>
      </c>
      <c r="B4810" t="str">
        <f>_xlfn.IFNA(VLOOKUP("failed",Sheet1!F4810:L4810,7,0),"")</f>
        <v/>
      </c>
    </row>
    <row r="4811" spans="1:2" x14ac:dyDescent="0.25">
      <c r="A4811" t="str">
        <f>_xlfn.IFNA(VLOOKUP("successful",Sheet1!F4811:L4811,7,0),"")</f>
        <v/>
      </c>
      <c r="B4811" t="str">
        <f>_xlfn.IFNA(VLOOKUP("failed",Sheet1!F4811:L4811,7,0),"")</f>
        <v/>
      </c>
    </row>
    <row r="4812" spans="1:2" x14ac:dyDescent="0.25">
      <c r="A4812" t="str">
        <f>_xlfn.IFNA(VLOOKUP("successful",Sheet1!F4812:L4812,7,0),"")</f>
        <v/>
      </c>
      <c r="B4812" t="str">
        <f>_xlfn.IFNA(VLOOKUP("failed",Sheet1!F4812:L4812,7,0),"")</f>
        <v/>
      </c>
    </row>
    <row r="4813" spans="1:2" x14ac:dyDescent="0.25">
      <c r="A4813" t="str">
        <f>_xlfn.IFNA(VLOOKUP("successful",Sheet1!F4813:L4813,7,0),"")</f>
        <v/>
      </c>
      <c r="B4813" t="str">
        <f>_xlfn.IFNA(VLOOKUP("failed",Sheet1!F4813:L4813,7,0),"")</f>
        <v/>
      </c>
    </row>
    <row r="4814" spans="1:2" x14ac:dyDescent="0.25">
      <c r="A4814" t="str">
        <f>_xlfn.IFNA(VLOOKUP("successful",Sheet1!F4814:L4814,7,0),"")</f>
        <v/>
      </c>
      <c r="B4814" t="str">
        <f>_xlfn.IFNA(VLOOKUP("failed",Sheet1!F4814:L4814,7,0),"")</f>
        <v/>
      </c>
    </row>
    <row r="4815" spans="1:2" x14ac:dyDescent="0.25">
      <c r="A4815" t="str">
        <f>_xlfn.IFNA(VLOOKUP("successful",Sheet1!F4815:L4815,7,0),"")</f>
        <v/>
      </c>
      <c r="B4815" t="str">
        <f>_xlfn.IFNA(VLOOKUP("failed",Sheet1!F4815:L4815,7,0),"")</f>
        <v/>
      </c>
    </row>
    <row r="4816" spans="1:2" x14ac:dyDescent="0.25">
      <c r="A4816" t="str">
        <f>_xlfn.IFNA(VLOOKUP("successful",Sheet1!F4816:L4816,7,0),"")</f>
        <v/>
      </c>
      <c r="B4816" t="str">
        <f>_xlfn.IFNA(VLOOKUP("failed",Sheet1!F4816:L4816,7,0),"")</f>
        <v/>
      </c>
    </row>
    <row r="4817" spans="1:2" x14ac:dyDescent="0.25">
      <c r="A4817" t="str">
        <f>_xlfn.IFNA(VLOOKUP("successful",Sheet1!F4817:L4817,7,0),"")</f>
        <v/>
      </c>
      <c r="B4817" t="str">
        <f>_xlfn.IFNA(VLOOKUP("failed",Sheet1!F4817:L4817,7,0),"")</f>
        <v/>
      </c>
    </row>
    <row r="4818" spans="1:2" x14ac:dyDescent="0.25">
      <c r="A4818" t="str">
        <f>_xlfn.IFNA(VLOOKUP("successful",Sheet1!F4818:L4818,7,0),"")</f>
        <v/>
      </c>
      <c r="B4818" t="str">
        <f>_xlfn.IFNA(VLOOKUP("failed",Sheet1!F4818:L4818,7,0),"")</f>
        <v/>
      </c>
    </row>
    <row r="4819" spans="1:2" x14ac:dyDescent="0.25">
      <c r="A4819" t="str">
        <f>_xlfn.IFNA(VLOOKUP("successful",Sheet1!F4819:L4819,7,0),"")</f>
        <v/>
      </c>
      <c r="B4819" t="str">
        <f>_xlfn.IFNA(VLOOKUP("failed",Sheet1!F4819:L4819,7,0),"")</f>
        <v/>
      </c>
    </row>
    <row r="4820" spans="1:2" x14ac:dyDescent="0.25">
      <c r="A4820" t="str">
        <f>_xlfn.IFNA(VLOOKUP("successful",Sheet1!F4820:L4820,7,0),"")</f>
        <v/>
      </c>
      <c r="B4820" t="str">
        <f>_xlfn.IFNA(VLOOKUP("failed",Sheet1!F4820:L4820,7,0),"")</f>
        <v/>
      </c>
    </row>
    <row r="4821" spans="1:2" x14ac:dyDescent="0.25">
      <c r="A4821" t="str">
        <f>_xlfn.IFNA(VLOOKUP("successful",Sheet1!F4821:L4821,7,0),"")</f>
        <v/>
      </c>
      <c r="B4821" t="str">
        <f>_xlfn.IFNA(VLOOKUP("failed",Sheet1!F4821:L4821,7,0),"")</f>
        <v/>
      </c>
    </row>
    <row r="4822" spans="1:2" x14ac:dyDescent="0.25">
      <c r="A4822" t="str">
        <f>_xlfn.IFNA(VLOOKUP("successful",Sheet1!F4822:L4822,7,0),"")</f>
        <v/>
      </c>
      <c r="B4822" t="str">
        <f>_xlfn.IFNA(VLOOKUP("failed",Sheet1!F4822:L4822,7,0),"")</f>
        <v/>
      </c>
    </row>
    <row r="4823" spans="1:2" x14ac:dyDescent="0.25">
      <c r="A4823" t="str">
        <f>_xlfn.IFNA(VLOOKUP("successful",Sheet1!F4823:L4823,7,0),"")</f>
        <v/>
      </c>
      <c r="B4823" t="str">
        <f>_xlfn.IFNA(VLOOKUP("failed",Sheet1!F4823:L4823,7,0),"")</f>
        <v/>
      </c>
    </row>
    <row r="4824" spans="1:2" x14ac:dyDescent="0.25">
      <c r="A4824" t="str">
        <f>_xlfn.IFNA(VLOOKUP("successful",Sheet1!F4824:L4824,7,0),"")</f>
        <v/>
      </c>
      <c r="B4824" t="str">
        <f>_xlfn.IFNA(VLOOKUP("failed",Sheet1!F4824:L4824,7,0),"")</f>
        <v/>
      </c>
    </row>
    <row r="4825" spans="1:2" x14ac:dyDescent="0.25">
      <c r="A4825" t="str">
        <f>_xlfn.IFNA(VLOOKUP("successful",Sheet1!F4825:L4825,7,0),"")</f>
        <v/>
      </c>
      <c r="B4825" t="str">
        <f>_xlfn.IFNA(VLOOKUP("failed",Sheet1!F4825:L4825,7,0),"")</f>
        <v/>
      </c>
    </row>
    <row r="4826" spans="1:2" x14ac:dyDescent="0.25">
      <c r="A4826" t="str">
        <f>_xlfn.IFNA(VLOOKUP("successful",Sheet1!F4826:L4826,7,0),"")</f>
        <v/>
      </c>
      <c r="B4826" t="str">
        <f>_xlfn.IFNA(VLOOKUP("failed",Sheet1!F4826:L4826,7,0),"")</f>
        <v/>
      </c>
    </row>
    <row r="4827" spans="1:2" x14ac:dyDescent="0.25">
      <c r="A4827" t="str">
        <f>_xlfn.IFNA(VLOOKUP("successful",Sheet1!F4827:L4827,7,0),"")</f>
        <v/>
      </c>
      <c r="B4827" t="str">
        <f>_xlfn.IFNA(VLOOKUP("failed",Sheet1!F4827:L4827,7,0),"")</f>
        <v/>
      </c>
    </row>
    <row r="4828" spans="1:2" x14ac:dyDescent="0.25">
      <c r="A4828" t="str">
        <f>_xlfn.IFNA(VLOOKUP("successful",Sheet1!F4828:L4828,7,0),"")</f>
        <v/>
      </c>
      <c r="B4828" t="str">
        <f>_xlfn.IFNA(VLOOKUP("failed",Sheet1!F4828:L4828,7,0),"")</f>
        <v/>
      </c>
    </row>
    <row r="4829" spans="1:2" x14ac:dyDescent="0.25">
      <c r="A4829" t="str">
        <f>_xlfn.IFNA(VLOOKUP("successful",Sheet1!F4829:L4829,7,0),"")</f>
        <v/>
      </c>
      <c r="B4829" t="str">
        <f>_xlfn.IFNA(VLOOKUP("failed",Sheet1!F4829:L4829,7,0),"")</f>
        <v/>
      </c>
    </row>
    <row r="4830" spans="1:2" x14ac:dyDescent="0.25">
      <c r="A4830" t="str">
        <f>_xlfn.IFNA(VLOOKUP("successful",Sheet1!F4830:L4830,7,0),"")</f>
        <v/>
      </c>
      <c r="B4830" t="str">
        <f>_xlfn.IFNA(VLOOKUP("failed",Sheet1!F4830:L4830,7,0),"")</f>
        <v/>
      </c>
    </row>
    <row r="4831" spans="1:2" x14ac:dyDescent="0.25">
      <c r="A4831" t="str">
        <f>_xlfn.IFNA(VLOOKUP("successful",Sheet1!F4831:L4831,7,0),"")</f>
        <v/>
      </c>
      <c r="B4831" t="str">
        <f>_xlfn.IFNA(VLOOKUP("failed",Sheet1!F4831:L4831,7,0),"")</f>
        <v/>
      </c>
    </row>
    <row r="4832" spans="1:2" x14ac:dyDescent="0.25">
      <c r="A4832" t="str">
        <f>_xlfn.IFNA(VLOOKUP("successful",Sheet1!F4832:L4832,7,0),"")</f>
        <v/>
      </c>
      <c r="B4832" t="str">
        <f>_xlfn.IFNA(VLOOKUP("failed",Sheet1!F4832:L4832,7,0),"")</f>
        <v/>
      </c>
    </row>
    <row r="4833" spans="1:2" x14ac:dyDescent="0.25">
      <c r="A4833" t="str">
        <f>_xlfn.IFNA(VLOOKUP("successful",Sheet1!F4833:L4833,7,0),"")</f>
        <v/>
      </c>
      <c r="B4833" t="str">
        <f>_xlfn.IFNA(VLOOKUP("failed",Sheet1!F4833:L4833,7,0),"")</f>
        <v/>
      </c>
    </row>
    <row r="4834" spans="1:2" x14ac:dyDescent="0.25">
      <c r="A4834" t="str">
        <f>_xlfn.IFNA(VLOOKUP("successful",Sheet1!F4834:L4834,7,0),"")</f>
        <v/>
      </c>
      <c r="B4834" t="str">
        <f>_xlfn.IFNA(VLOOKUP("failed",Sheet1!F4834:L4834,7,0),"")</f>
        <v/>
      </c>
    </row>
    <row r="4835" spans="1:2" x14ac:dyDescent="0.25">
      <c r="A4835" t="str">
        <f>_xlfn.IFNA(VLOOKUP("successful",Sheet1!F4835:L4835,7,0),"")</f>
        <v/>
      </c>
      <c r="B4835" t="str">
        <f>_xlfn.IFNA(VLOOKUP("failed",Sheet1!F4835:L4835,7,0),"")</f>
        <v/>
      </c>
    </row>
    <row r="4836" spans="1:2" x14ac:dyDescent="0.25">
      <c r="A4836" t="str">
        <f>_xlfn.IFNA(VLOOKUP("successful",Sheet1!F4836:L4836,7,0),"")</f>
        <v/>
      </c>
      <c r="B4836" t="str">
        <f>_xlfn.IFNA(VLOOKUP("failed",Sheet1!F4836:L4836,7,0),"")</f>
        <v/>
      </c>
    </row>
    <row r="4837" spans="1:2" x14ac:dyDescent="0.25">
      <c r="A4837" t="str">
        <f>_xlfn.IFNA(VLOOKUP("successful",Sheet1!F4837:L4837,7,0),"")</f>
        <v/>
      </c>
      <c r="B4837" t="str">
        <f>_xlfn.IFNA(VLOOKUP("failed",Sheet1!F4837:L4837,7,0),"")</f>
        <v/>
      </c>
    </row>
    <row r="4838" spans="1:2" x14ac:dyDescent="0.25">
      <c r="A4838" t="str">
        <f>_xlfn.IFNA(VLOOKUP("successful",Sheet1!F4838:L4838,7,0),"")</f>
        <v/>
      </c>
      <c r="B4838" t="str">
        <f>_xlfn.IFNA(VLOOKUP("failed",Sheet1!F4838:L4838,7,0),"")</f>
        <v/>
      </c>
    </row>
    <row r="4839" spans="1:2" x14ac:dyDescent="0.25">
      <c r="A4839" t="str">
        <f>_xlfn.IFNA(VLOOKUP("successful",Sheet1!F4839:L4839,7,0),"")</f>
        <v/>
      </c>
      <c r="B4839" t="str">
        <f>_xlfn.IFNA(VLOOKUP("failed",Sheet1!F4839:L4839,7,0),"")</f>
        <v/>
      </c>
    </row>
    <row r="4840" spans="1:2" x14ac:dyDescent="0.25">
      <c r="A4840" t="str">
        <f>_xlfn.IFNA(VLOOKUP("successful",Sheet1!F4840:L4840,7,0),"")</f>
        <v/>
      </c>
      <c r="B4840" t="str">
        <f>_xlfn.IFNA(VLOOKUP("failed",Sheet1!F4840:L4840,7,0),"")</f>
        <v/>
      </c>
    </row>
    <row r="4841" spans="1:2" x14ac:dyDescent="0.25">
      <c r="A4841" t="str">
        <f>_xlfn.IFNA(VLOOKUP("successful",Sheet1!F4841:L4841,7,0),"")</f>
        <v/>
      </c>
      <c r="B4841" t="str">
        <f>_xlfn.IFNA(VLOOKUP("failed",Sheet1!F4841:L4841,7,0),"")</f>
        <v/>
      </c>
    </row>
    <row r="4842" spans="1:2" x14ac:dyDescent="0.25">
      <c r="A4842" t="str">
        <f>_xlfn.IFNA(VLOOKUP("successful",Sheet1!F4842:L4842,7,0),"")</f>
        <v/>
      </c>
      <c r="B4842" t="str">
        <f>_xlfn.IFNA(VLOOKUP("failed",Sheet1!F4842:L4842,7,0),"")</f>
        <v/>
      </c>
    </row>
    <row r="4843" spans="1:2" x14ac:dyDescent="0.25">
      <c r="A4843" t="str">
        <f>_xlfn.IFNA(VLOOKUP("successful",Sheet1!F4843:L4843,7,0),"")</f>
        <v/>
      </c>
      <c r="B4843" t="str">
        <f>_xlfn.IFNA(VLOOKUP("failed",Sheet1!F4843:L4843,7,0),"")</f>
        <v/>
      </c>
    </row>
    <row r="4844" spans="1:2" x14ac:dyDescent="0.25">
      <c r="A4844" t="str">
        <f>_xlfn.IFNA(VLOOKUP("successful",Sheet1!F4844:L4844,7,0),"")</f>
        <v/>
      </c>
      <c r="B4844" t="str">
        <f>_xlfn.IFNA(VLOOKUP("failed",Sheet1!F4844:L4844,7,0),"")</f>
        <v/>
      </c>
    </row>
    <row r="4845" spans="1:2" x14ac:dyDescent="0.25">
      <c r="A4845" t="str">
        <f>_xlfn.IFNA(VLOOKUP("successful",Sheet1!F4845:L4845,7,0),"")</f>
        <v/>
      </c>
      <c r="B4845" t="str">
        <f>_xlfn.IFNA(VLOOKUP("failed",Sheet1!F4845:L4845,7,0),"")</f>
        <v/>
      </c>
    </row>
    <row r="4846" spans="1:2" x14ac:dyDescent="0.25">
      <c r="A4846" t="str">
        <f>_xlfn.IFNA(VLOOKUP("successful",Sheet1!F4846:L4846,7,0),"")</f>
        <v/>
      </c>
      <c r="B4846" t="str">
        <f>_xlfn.IFNA(VLOOKUP("failed",Sheet1!F4846:L4846,7,0),"")</f>
        <v/>
      </c>
    </row>
    <row r="4847" spans="1:2" x14ac:dyDescent="0.25">
      <c r="A4847" t="str">
        <f>_xlfn.IFNA(VLOOKUP("successful",Sheet1!F4847:L4847,7,0),"")</f>
        <v/>
      </c>
      <c r="B4847" t="str">
        <f>_xlfn.IFNA(VLOOKUP("failed",Sheet1!F4847:L4847,7,0),"")</f>
        <v/>
      </c>
    </row>
    <row r="4848" spans="1:2" x14ac:dyDescent="0.25">
      <c r="A4848" t="str">
        <f>_xlfn.IFNA(VLOOKUP("successful",Sheet1!F4848:L4848,7,0),"")</f>
        <v/>
      </c>
      <c r="B4848" t="str">
        <f>_xlfn.IFNA(VLOOKUP("failed",Sheet1!F4848:L4848,7,0),"")</f>
        <v/>
      </c>
    </row>
    <row r="4849" spans="1:2" x14ac:dyDescent="0.25">
      <c r="A4849" t="str">
        <f>_xlfn.IFNA(VLOOKUP("successful",Sheet1!F4849:L4849,7,0),"")</f>
        <v/>
      </c>
      <c r="B4849" t="str">
        <f>_xlfn.IFNA(VLOOKUP("failed",Sheet1!F4849:L4849,7,0),"")</f>
        <v/>
      </c>
    </row>
    <row r="4850" spans="1:2" x14ac:dyDescent="0.25">
      <c r="A4850" t="str">
        <f>_xlfn.IFNA(VLOOKUP("successful",Sheet1!F4850:L4850,7,0),"")</f>
        <v/>
      </c>
      <c r="B4850" t="str">
        <f>_xlfn.IFNA(VLOOKUP("failed",Sheet1!F4850:L4850,7,0),"")</f>
        <v/>
      </c>
    </row>
    <row r="4851" spans="1:2" x14ac:dyDescent="0.25">
      <c r="A4851" t="str">
        <f>_xlfn.IFNA(VLOOKUP("successful",Sheet1!F4851:L4851,7,0),"")</f>
        <v/>
      </c>
      <c r="B4851" t="str">
        <f>_xlfn.IFNA(VLOOKUP("failed",Sheet1!F4851:L4851,7,0),"")</f>
        <v/>
      </c>
    </row>
    <row r="4852" spans="1:2" x14ac:dyDescent="0.25">
      <c r="A4852" t="str">
        <f>_xlfn.IFNA(VLOOKUP("successful",Sheet1!F4852:L4852,7,0),"")</f>
        <v/>
      </c>
      <c r="B4852" t="str">
        <f>_xlfn.IFNA(VLOOKUP("failed",Sheet1!F4852:L4852,7,0),"")</f>
        <v/>
      </c>
    </row>
    <row r="4853" spans="1:2" x14ac:dyDescent="0.25">
      <c r="A4853" t="str">
        <f>_xlfn.IFNA(VLOOKUP("successful",Sheet1!F4853:L4853,7,0),"")</f>
        <v/>
      </c>
      <c r="B4853" t="str">
        <f>_xlfn.IFNA(VLOOKUP("failed",Sheet1!F4853:L4853,7,0),"")</f>
        <v/>
      </c>
    </row>
    <row r="4854" spans="1:2" x14ac:dyDescent="0.25">
      <c r="A4854" t="str">
        <f>_xlfn.IFNA(VLOOKUP("successful",Sheet1!F4854:L4854,7,0),"")</f>
        <v/>
      </c>
      <c r="B4854" t="str">
        <f>_xlfn.IFNA(VLOOKUP("failed",Sheet1!F4854:L4854,7,0),"")</f>
        <v/>
      </c>
    </row>
    <row r="4855" spans="1:2" x14ac:dyDescent="0.25">
      <c r="A4855" t="str">
        <f>_xlfn.IFNA(VLOOKUP("successful",Sheet1!F4855:L4855,7,0),"")</f>
        <v/>
      </c>
      <c r="B4855" t="str">
        <f>_xlfn.IFNA(VLOOKUP("failed",Sheet1!F4855:L4855,7,0),"")</f>
        <v/>
      </c>
    </row>
    <row r="4856" spans="1:2" x14ac:dyDescent="0.25">
      <c r="A4856" t="str">
        <f>_xlfn.IFNA(VLOOKUP("successful",Sheet1!F4856:L4856,7,0),"")</f>
        <v/>
      </c>
      <c r="B4856" t="str">
        <f>_xlfn.IFNA(VLOOKUP("failed",Sheet1!F4856:L4856,7,0),"")</f>
        <v/>
      </c>
    </row>
    <row r="4857" spans="1:2" x14ac:dyDescent="0.25">
      <c r="A4857" t="str">
        <f>_xlfn.IFNA(VLOOKUP("successful",Sheet1!F4857:L4857,7,0),"")</f>
        <v/>
      </c>
      <c r="B4857" t="str">
        <f>_xlfn.IFNA(VLOOKUP("failed",Sheet1!F4857:L4857,7,0),"")</f>
        <v/>
      </c>
    </row>
    <row r="4858" spans="1:2" x14ac:dyDescent="0.25">
      <c r="A4858" t="str">
        <f>_xlfn.IFNA(VLOOKUP("successful",Sheet1!F4858:L4858,7,0),"")</f>
        <v/>
      </c>
      <c r="B4858" t="str">
        <f>_xlfn.IFNA(VLOOKUP("failed",Sheet1!F4858:L4858,7,0),"")</f>
        <v/>
      </c>
    </row>
    <row r="4859" spans="1:2" x14ac:dyDescent="0.25">
      <c r="A4859" t="str">
        <f>_xlfn.IFNA(VLOOKUP("successful",Sheet1!F4859:L4859,7,0),"")</f>
        <v/>
      </c>
      <c r="B4859" t="str">
        <f>_xlfn.IFNA(VLOOKUP("failed",Sheet1!F4859:L4859,7,0),"")</f>
        <v/>
      </c>
    </row>
    <row r="4860" spans="1:2" x14ac:dyDescent="0.25">
      <c r="A4860" t="str">
        <f>_xlfn.IFNA(VLOOKUP("successful",Sheet1!F4860:L4860,7,0),"")</f>
        <v/>
      </c>
      <c r="B4860" t="str">
        <f>_xlfn.IFNA(VLOOKUP("failed",Sheet1!F4860:L4860,7,0),"")</f>
        <v/>
      </c>
    </row>
    <row r="4861" spans="1:2" x14ac:dyDescent="0.25">
      <c r="A4861" t="str">
        <f>_xlfn.IFNA(VLOOKUP("successful",Sheet1!F4861:L4861,7,0),"")</f>
        <v/>
      </c>
      <c r="B4861" t="str">
        <f>_xlfn.IFNA(VLOOKUP("failed",Sheet1!F4861:L4861,7,0),"")</f>
        <v/>
      </c>
    </row>
    <row r="4862" spans="1:2" x14ac:dyDescent="0.25">
      <c r="A4862" t="str">
        <f>_xlfn.IFNA(VLOOKUP("successful",Sheet1!F4862:L4862,7,0),"")</f>
        <v/>
      </c>
      <c r="B4862" t="str">
        <f>_xlfn.IFNA(VLOOKUP("failed",Sheet1!F4862:L4862,7,0),"")</f>
        <v/>
      </c>
    </row>
    <row r="4863" spans="1:2" x14ac:dyDescent="0.25">
      <c r="A4863" t="str">
        <f>_xlfn.IFNA(VLOOKUP("successful",Sheet1!F4863:L4863,7,0),"")</f>
        <v/>
      </c>
      <c r="B4863" t="str">
        <f>_xlfn.IFNA(VLOOKUP("failed",Sheet1!F4863:L4863,7,0),"")</f>
        <v/>
      </c>
    </row>
    <row r="4864" spans="1:2" x14ac:dyDescent="0.25">
      <c r="A4864" t="str">
        <f>_xlfn.IFNA(VLOOKUP("successful",Sheet1!F4864:L4864,7,0),"")</f>
        <v/>
      </c>
      <c r="B4864" t="str">
        <f>_xlfn.IFNA(VLOOKUP("failed",Sheet1!F4864:L4864,7,0),"")</f>
        <v/>
      </c>
    </row>
    <row r="4865" spans="1:2" x14ac:dyDescent="0.25">
      <c r="A4865" t="str">
        <f>_xlfn.IFNA(VLOOKUP("successful",Sheet1!F4865:L4865,7,0),"")</f>
        <v/>
      </c>
      <c r="B4865" t="str">
        <f>_xlfn.IFNA(VLOOKUP("failed",Sheet1!F4865:L4865,7,0),"")</f>
        <v/>
      </c>
    </row>
    <row r="4866" spans="1:2" x14ac:dyDescent="0.25">
      <c r="A4866" t="str">
        <f>_xlfn.IFNA(VLOOKUP("successful",Sheet1!F4866:L4866,7,0),"")</f>
        <v/>
      </c>
      <c r="B4866" t="str">
        <f>_xlfn.IFNA(VLOOKUP("failed",Sheet1!F4866:L4866,7,0),"")</f>
        <v/>
      </c>
    </row>
    <row r="4867" spans="1:2" x14ac:dyDescent="0.25">
      <c r="A4867" t="str">
        <f>_xlfn.IFNA(VLOOKUP("successful",Sheet1!F4867:L4867,7,0),"")</f>
        <v/>
      </c>
      <c r="B4867" t="str">
        <f>_xlfn.IFNA(VLOOKUP("failed",Sheet1!F4867:L4867,7,0),"")</f>
        <v/>
      </c>
    </row>
    <row r="4868" spans="1:2" x14ac:dyDescent="0.25">
      <c r="A4868" t="str">
        <f>_xlfn.IFNA(VLOOKUP("successful",Sheet1!F4868:L4868,7,0),"")</f>
        <v/>
      </c>
      <c r="B4868" t="str">
        <f>_xlfn.IFNA(VLOOKUP("failed",Sheet1!F4868:L4868,7,0),"")</f>
        <v/>
      </c>
    </row>
    <row r="4869" spans="1:2" x14ac:dyDescent="0.25">
      <c r="A4869" t="str">
        <f>_xlfn.IFNA(VLOOKUP("successful",Sheet1!F4869:L4869,7,0),"")</f>
        <v/>
      </c>
      <c r="B4869" t="str">
        <f>_xlfn.IFNA(VLOOKUP("failed",Sheet1!F4869:L4869,7,0),"")</f>
        <v/>
      </c>
    </row>
    <row r="4870" spans="1:2" x14ac:dyDescent="0.25">
      <c r="A4870" t="str">
        <f>_xlfn.IFNA(VLOOKUP("successful",Sheet1!F4870:L4870,7,0),"")</f>
        <v/>
      </c>
      <c r="B4870" t="str">
        <f>_xlfn.IFNA(VLOOKUP("failed",Sheet1!F4870:L4870,7,0),"")</f>
        <v/>
      </c>
    </row>
    <row r="4871" spans="1:2" x14ac:dyDescent="0.25">
      <c r="A4871" t="str">
        <f>_xlfn.IFNA(VLOOKUP("successful",Sheet1!F4871:L4871,7,0),"")</f>
        <v/>
      </c>
      <c r="B4871" t="str">
        <f>_xlfn.IFNA(VLOOKUP("failed",Sheet1!F4871:L4871,7,0),"")</f>
        <v/>
      </c>
    </row>
    <row r="4872" spans="1:2" x14ac:dyDescent="0.25">
      <c r="A4872" t="str">
        <f>_xlfn.IFNA(VLOOKUP("successful",Sheet1!F4872:L4872,7,0),"")</f>
        <v/>
      </c>
      <c r="B4872" t="str">
        <f>_xlfn.IFNA(VLOOKUP("failed",Sheet1!F4872:L4872,7,0),"")</f>
        <v/>
      </c>
    </row>
    <row r="4873" spans="1:2" x14ac:dyDescent="0.25">
      <c r="A4873" t="str">
        <f>_xlfn.IFNA(VLOOKUP("successful",Sheet1!F4873:L4873,7,0),"")</f>
        <v/>
      </c>
      <c r="B4873" t="str">
        <f>_xlfn.IFNA(VLOOKUP("failed",Sheet1!F4873:L4873,7,0),"")</f>
        <v/>
      </c>
    </row>
    <row r="4874" spans="1:2" x14ac:dyDescent="0.25">
      <c r="A4874" t="str">
        <f>_xlfn.IFNA(VLOOKUP("successful",Sheet1!F4874:L4874,7,0),"")</f>
        <v/>
      </c>
      <c r="B4874" t="str">
        <f>_xlfn.IFNA(VLOOKUP("failed",Sheet1!F4874:L4874,7,0),"")</f>
        <v/>
      </c>
    </row>
    <row r="4875" spans="1:2" x14ac:dyDescent="0.25">
      <c r="A4875" t="str">
        <f>_xlfn.IFNA(VLOOKUP("successful",Sheet1!F4875:L4875,7,0),"")</f>
        <v/>
      </c>
      <c r="B4875" t="str">
        <f>_xlfn.IFNA(VLOOKUP("failed",Sheet1!F4875:L4875,7,0),"")</f>
        <v/>
      </c>
    </row>
    <row r="4876" spans="1:2" x14ac:dyDescent="0.25">
      <c r="A4876" t="str">
        <f>_xlfn.IFNA(VLOOKUP("successful",Sheet1!F4876:L4876,7,0),"")</f>
        <v/>
      </c>
      <c r="B4876" t="str">
        <f>_xlfn.IFNA(VLOOKUP("failed",Sheet1!F4876:L4876,7,0),"")</f>
        <v/>
      </c>
    </row>
    <row r="4877" spans="1:2" x14ac:dyDescent="0.25">
      <c r="A4877" t="str">
        <f>_xlfn.IFNA(VLOOKUP("successful",Sheet1!F4877:L4877,7,0),"")</f>
        <v/>
      </c>
      <c r="B4877" t="str">
        <f>_xlfn.IFNA(VLOOKUP("failed",Sheet1!F4877:L4877,7,0),"")</f>
        <v/>
      </c>
    </row>
    <row r="4878" spans="1:2" x14ac:dyDescent="0.25">
      <c r="A4878" t="str">
        <f>_xlfn.IFNA(VLOOKUP("successful",Sheet1!F4878:L4878,7,0),"")</f>
        <v/>
      </c>
      <c r="B4878" t="str">
        <f>_xlfn.IFNA(VLOOKUP("failed",Sheet1!F4878:L4878,7,0),"")</f>
        <v/>
      </c>
    </row>
    <row r="4879" spans="1:2" x14ac:dyDescent="0.25">
      <c r="A4879" t="str">
        <f>_xlfn.IFNA(VLOOKUP("successful",Sheet1!F4879:L4879,7,0),"")</f>
        <v/>
      </c>
      <c r="B4879" t="str">
        <f>_xlfn.IFNA(VLOOKUP("failed",Sheet1!F4879:L4879,7,0),"")</f>
        <v/>
      </c>
    </row>
    <row r="4880" spans="1:2" x14ac:dyDescent="0.25">
      <c r="A4880" t="str">
        <f>_xlfn.IFNA(VLOOKUP("successful",Sheet1!F4880:L4880,7,0),"")</f>
        <v/>
      </c>
      <c r="B4880" t="str">
        <f>_xlfn.IFNA(VLOOKUP("failed",Sheet1!F4880:L4880,7,0),"")</f>
        <v/>
      </c>
    </row>
    <row r="4881" spans="1:2" x14ac:dyDescent="0.25">
      <c r="A4881" t="str">
        <f>_xlfn.IFNA(VLOOKUP("successful",Sheet1!F4881:L4881,7,0),"")</f>
        <v/>
      </c>
      <c r="B4881" t="str">
        <f>_xlfn.IFNA(VLOOKUP("failed",Sheet1!F4881:L4881,7,0),"")</f>
        <v/>
      </c>
    </row>
    <row r="4882" spans="1:2" x14ac:dyDescent="0.25">
      <c r="A4882" t="str">
        <f>_xlfn.IFNA(VLOOKUP("successful",Sheet1!F4882:L4882,7,0),"")</f>
        <v/>
      </c>
      <c r="B4882" t="str">
        <f>_xlfn.IFNA(VLOOKUP("failed",Sheet1!F4882:L4882,7,0),"")</f>
        <v/>
      </c>
    </row>
    <row r="4883" spans="1:2" x14ac:dyDescent="0.25">
      <c r="A4883" t="str">
        <f>_xlfn.IFNA(VLOOKUP("successful",Sheet1!F4883:L4883,7,0),"")</f>
        <v/>
      </c>
      <c r="B4883" t="str">
        <f>_xlfn.IFNA(VLOOKUP("failed",Sheet1!F4883:L4883,7,0),"")</f>
        <v/>
      </c>
    </row>
    <row r="4884" spans="1:2" x14ac:dyDescent="0.25">
      <c r="A4884" t="str">
        <f>_xlfn.IFNA(VLOOKUP("successful",Sheet1!F4884:L4884,7,0),"")</f>
        <v/>
      </c>
      <c r="B4884" t="str">
        <f>_xlfn.IFNA(VLOOKUP("failed",Sheet1!F4884:L4884,7,0),"")</f>
        <v/>
      </c>
    </row>
    <row r="4885" spans="1:2" x14ac:dyDescent="0.25">
      <c r="A4885" t="str">
        <f>_xlfn.IFNA(VLOOKUP("successful",Sheet1!F4885:L4885,7,0),"")</f>
        <v/>
      </c>
      <c r="B4885" t="str">
        <f>_xlfn.IFNA(VLOOKUP("failed",Sheet1!F4885:L4885,7,0),"")</f>
        <v/>
      </c>
    </row>
    <row r="4886" spans="1:2" x14ac:dyDescent="0.25">
      <c r="A4886" t="str">
        <f>_xlfn.IFNA(VLOOKUP("successful",Sheet1!F4886:L4886,7,0),"")</f>
        <v/>
      </c>
      <c r="B4886" t="str">
        <f>_xlfn.IFNA(VLOOKUP("failed",Sheet1!F4886:L4886,7,0),"")</f>
        <v/>
      </c>
    </row>
    <row r="4887" spans="1:2" x14ac:dyDescent="0.25">
      <c r="A4887" t="str">
        <f>_xlfn.IFNA(VLOOKUP("successful",Sheet1!F4887:L4887,7,0),"")</f>
        <v/>
      </c>
      <c r="B4887" t="str">
        <f>_xlfn.IFNA(VLOOKUP("failed",Sheet1!F4887:L4887,7,0),"")</f>
        <v/>
      </c>
    </row>
    <row r="4888" spans="1:2" x14ac:dyDescent="0.25">
      <c r="A4888" t="str">
        <f>_xlfn.IFNA(VLOOKUP("successful",Sheet1!F4888:L4888,7,0),"")</f>
        <v/>
      </c>
      <c r="B4888" t="str">
        <f>_xlfn.IFNA(VLOOKUP("failed",Sheet1!F4888:L4888,7,0),"")</f>
        <v/>
      </c>
    </row>
    <row r="4889" spans="1:2" x14ac:dyDescent="0.25">
      <c r="A4889" t="str">
        <f>_xlfn.IFNA(VLOOKUP("successful",Sheet1!F4889:L4889,7,0),"")</f>
        <v/>
      </c>
      <c r="B4889" t="str">
        <f>_xlfn.IFNA(VLOOKUP("failed",Sheet1!F4889:L4889,7,0),"")</f>
        <v/>
      </c>
    </row>
    <row r="4890" spans="1:2" x14ac:dyDescent="0.25">
      <c r="A4890" t="str">
        <f>_xlfn.IFNA(VLOOKUP("successful",Sheet1!F4890:L4890,7,0),"")</f>
        <v/>
      </c>
      <c r="B4890" t="str">
        <f>_xlfn.IFNA(VLOOKUP("failed",Sheet1!F4890:L4890,7,0),"")</f>
        <v/>
      </c>
    </row>
    <row r="4891" spans="1:2" x14ac:dyDescent="0.25">
      <c r="A4891" t="str">
        <f>_xlfn.IFNA(VLOOKUP("successful",Sheet1!F4891:L4891,7,0),"")</f>
        <v/>
      </c>
      <c r="B4891" t="str">
        <f>_xlfn.IFNA(VLOOKUP("failed",Sheet1!F4891:L4891,7,0),"")</f>
        <v/>
      </c>
    </row>
    <row r="4892" spans="1:2" x14ac:dyDescent="0.25">
      <c r="A4892" t="str">
        <f>_xlfn.IFNA(VLOOKUP("successful",Sheet1!F4892:L4892,7,0),"")</f>
        <v/>
      </c>
      <c r="B4892" t="str">
        <f>_xlfn.IFNA(VLOOKUP("failed",Sheet1!F4892:L4892,7,0),"")</f>
        <v/>
      </c>
    </row>
    <row r="4893" spans="1:2" x14ac:dyDescent="0.25">
      <c r="A4893" t="str">
        <f>_xlfn.IFNA(VLOOKUP("successful",Sheet1!F4893:L4893,7,0),"")</f>
        <v/>
      </c>
      <c r="B4893" t="str">
        <f>_xlfn.IFNA(VLOOKUP("failed",Sheet1!F4893:L4893,7,0),"")</f>
        <v/>
      </c>
    </row>
    <row r="4894" spans="1:2" x14ac:dyDescent="0.25">
      <c r="A4894" t="str">
        <f>_xlfn.IFNA(VLOOKUP("successful",Sheet1!F4894:L4894,7,0),"")</f>
        <v/>
      </c>
      <c r="B4894" t="str">
        <f>_xlfn.IFNA(VLOOKUP("failed",Sheet1!F4894:L4894,7,0),"")</f>
        <v/>
      </c>
    </row>
    <row r="4895" spans="1:2" x14ac:dyDescent="0.25">
      <c r="A4895" t="str">
        <f>_xlfn.IFNA(VLOOKUP("successful",Sheet1!F4895:L4895,7,0),"")</f>
        <v/>
      </c>
      <c r="B4895" t="str">
        <f>_xlfn.IFNA(VLOOKUP("failed",Sheet1!F4895:L4895,7,0),"")</f>
        <v/>
      </c>
    </row>
    <row r="4896" spans="1:2" x14ac:dyDescent="0.25">
      <c r="A4896" t="str">
        <f>_xlfn.IFNA(VLOOKUP("successful",Sheet1!F4896:L4896,7,0),"")</f>
        <v/>
      </c>
      <c r="B4896" t="str">
        <f>_xlfn.IFNA(VLOOKUP("failed",Sheet1!F4896:L4896,7,0),"")</f>
        <v/>
      </c>
    </row>
    <row r="4897" spans="1:2" x14ac:dyDescent="0.25">
      <c r="A4897" t="str">
        <f>_xlfn.IFNA(VLOOKUP("successful",Sheet1!F4897:L4897,7,0),"")</f>
        <v/>
      </c>
      <c r="B4897" t="str">
        <f>_xlfn.IFNA(VLOOKUP("failed",Sheet1!F4897:L4897,7,0),"")</f>
        <v/>
      </c>
    </row>
    <row r="4898" spans="1:2" x14ac:dyDescent="0.25">
      <c r="A4898" t="str">
        <f>_xlfn.IFNA(VLOOKUP("successful",Sheet1!F4898:L4898,7,0),"")</f>
        <v/>
      </c>
      <c r="B4898" t="str">
        <f>_xlfn.IFNA(VLOOKUP("failed",Sheet1!F4898:L4898,7,0),"")</f>
        <v/>
      </c>
    </row>
    <row r="4899" spans="1:2" x14ac:dyDescent="0.25">
      <c r="A4899" t="str">
        <f>_xlfn.IFNA(VLOOKUP("successful",Sheet1!F4899:L4899,7,0),"")</f>
        <v/>
      </c>
      <c r="B4899" t="str">
        <f>_xlfn.IFNA(VLOOKUP("failed",Sheet1!F4899:L4899,7,0),"")</f>
        <v/>
      </c>
    </row>
    <row r="4900" spans="1:2" x14ac:dyDescent="0.25">
      <c r="A4900" t="str">
        <f>_xlfn.IFNA(VLOOKUP("successful",Sheet1!F4900:L4900,7,0),"")</f>
        <v/>
      </c>
      <c r="B4900" t="str">
        <f>_xlfn.IFNA(VLOOKUP("failed",Sheet1!F4900:L4900,7,0),"")</f>
        <v/>
      </c>
    </row>
    <row r="4901" spans="1:2" x14ac:dyDescent="0.25">
      <c r="A4901" t="str">
        <f>_xlfn.IFNA(VLOOKUP("successful",Sheet1!F4901:L4901,7,0),"")</f>
        <v/>
      </c>
      <c r="B4901" t="str">
        <f>_xlfn.IFNA(VLOOKUP("failed",Sheet1!F4901:L4901,7,0),"")</f>
        <v/>
      </c>
    </row>
    <row r="4902" spans="1:2" x14ac:dyDescent="0.25">
      <c r="A4902" t="str">
        <f>_xlfn.IFNA(VLOOKUP("successful",Sheet1!F4902:L4902,7,0),"")</f>
        <v/>
      </c>
      <c r="B4902" t="str">
        <f>_xlfn.IFNA(VLOOKUP("failed",Sheet1!F4902:L4902,7,0),"")</f>
        <v/>
      </c>
    </row>
    <row r="4903" spans="1:2" x14ac:dyDescent="0.25">
      <c r="A4903" t="str">
        <f>_xlfn.IFNA(VLOOKUP("successful",Sheet1!F4903:L4903,7,0),"")</f>
        <v/>
      </c>
      <c r="B4903" t="str">
        <f>_xlfn.IFNA(VLOOKUP("failed",Sheet1!F4903:L4903,7,0),"")</f>
        <v/>
      </c>
    </row>
    <row r="4904" spans="1:2" x14ac:dyDescent="0.25">
      <c r="A4904" t="str">
        <f>_xlfn.IFNA(VLOOKUP("successful",Sheet1!F4904:L4904,7,0),"")</f>
        <v/>
      </c>
      <c r="B4904" t="str">
        <f>_xlfn.IFNA(VLOOKUP("failed",Sheet1!F4904:L4904,7,0),"")</f>
        <v/>
      </c>
    </row>
    <row r="4905" spans="1:2" x14ac:dyDescent="0.25">
      <c r="A4905" t="str">
        <f>_xlfn.IFNA(VLOOKUP("successful",Sheet1!F4905:L4905,7,0),"")</f>
        <v/>
      </c>
      <c r="B4905" t="str">
        <f>_xlfn.IFNA(VLOOKUP("failed",Sheet1!F4905:L4905,7,0),"")</f>
        <v/>
      </c>
    </row>
    <row r="4906" spans="1:2" x14ac:dyDescent="0.25">
      <c r="A4906" t="str">
        <f>_xlfn.IFNA(VLOOKUP("successful",Sheet1!F4906:L4906,7,0),"")</f>
        <v/>
      </c>
      <c r="B4906" t="str">
        <f>_xlfn.IFNA(VLOOKUP("failed",Sheet1!F4906:L4906,7,0),"")</f>
        <v/>
      </c>
    </row>
    <row r="4907" spans="1:2" x14ac:dyDescent="0.25">
      <c r="A4907" t="str">
        <f>_xlfn.IFNA(VLOOKUP("successful",Sheet1!F4907:L4907,7,0),"")</f>
        <v/>
      </c>
      <c r="B4907" t="str">
        <f>_xlfn.IFNA(VLOOKUP("failed",Sheet1!F4907:L4907,7,0),"")</f>
        <v/>
      </c>
    </row>
    <row r="4908" spans="1:2" x14ac:dyDescent="0.25">
      <c r="A4908" t="str">
        <f>_xlfn.IFNA(VLOOKUP("successful",Sheet1!F4908:L4908,7,0),"")</f>
        <v/>
      </c>
      <c r="B4908" t="str">
        <f>_xlfn.IFNA(VLOOKUP("failed",Sheet1!F4908:L4908,7,0),"")</f>
        <v/>
      </c>
    </row>
    <row r="4909" spans="1:2" x14ac:dyDescent="0.25">
      <c r="A4909" t="str">
        <f>_xlfn.IFNA(VLOOKUP("successful",Sheet1!F4909:L4909,7,0),"")</f>
        <v/>
      </c>
      <c r="B4909" t="str">
        <f>_xlfn.IFNA(VLOOKUP("failed",Sheet1!F4909:L4909,7,0),"")</f>
        <v/>
      </c>
    </row>
    <row r="4910" spans="1:2" x14ac:dyDescent="0.25">
      <c r="A4910" t="str">
        <f>_xlfn.IFNA(VLOOKUP("successful",Sheet1!F4910:L4910,7,0),"")</f>
        <v/>
      </c>
      <c r="B4910" t="str">
        <f>_xlfn.IFNA(VLOOKUP("failed",Sheet1!F4910:L4910,7,0),"")</f>
        <v/>
      </c>
    </row>
    <row r="4911" spans="1:2" x14ac:dyDescent="0.25">
      <c r="A4911" t="str">
        <f>_xlfn.IFNA(VLOOKUP("successful",Sheet1!F4911:L4911,7,0),"")</f>
        <v/>
      </c>
      <c r="B4911" t="str">
        <f>_xlfn.IFNA(VLOOKUP("failed",Sheet1!F4911:L4911,7,0),"")</f>
        <v/>
      </c>
    </row>
    <row r="4912" spans="1:2" x14ac:dyDescent="0.25">
      <c r="A4912" t="str">
        <f>_xlfn.IFNA(VLOOKUP("successful",Sheet1!F4912:L4912,7,0),"")</f>
        <v/>
      </c>
      <c r="B4912" t="str">
        <f>_xlfn.IFNA(VLOOKUP("failed",Sheet1!F4912:L4912,7,0),"")</f>
        <v/>
      </c>
    </row>
    <row r="4913" spans="1:2" x14ac:dyDescent="0.25">
      <c r="A4913" t="str">
        <f>_xlfn.IFNA(VLOOKUP("successful",Sheet1!F4913:L4913,7,0),"")</f>
        <v/>
      </c>
      <c r="B4913" t="str">
        <f>_xlfn.IFNA(VLOOKUP("failed",Sheet1!F4913:L4913,7,0),"")</f>
        <v/>
      </c>
    </row>
    <row r="4914" spans="1:2" x14ac:dyDescent="0.25">
      <c r="A4914" t="str">
        <f>_xlfn.IFNA(VLOOKUP("successful",Sheet1!F4914:L4914,7,0),"")</f>
        <v/>
      </c>
      <c r="B4914" t="str">
        <f>_xlfn.IFNA(VLOOKUP("failed",Sheet1!F4914:L4914,7,0),"")</f>
        <v/>
      </c>
    </row>
    <row r="4915" spans="1:2" x14ac:dyDescent="0.25">
      <c r="A4915" t="str">
        <f>_xlfn.IFNA(VLOOKUP("successful",Sheet1!F4915:L4915,7,0),"")</f>
        <v/>
      </c>
      <c r="B4915" t="str">
        <f>_xlfn.IFNA(VLOOKUP("failed",Sheet1!F4915:L4915,7,0),"")</f>
        <v/>
      </c>
    </row>
    <row r="4916" spans="1:2" x14ac:dyDescent="0.25">
      <c r="A4916" t="str">
        <f>_xlfn.IFNA(VLOOKUP("successful",Sheet1!F4916:L4916,7,0),"")</f>
        <v/>
      </c>
      <c r="B4916" t="str">
        <f>_xlfn.IFNA(VLOOKUP("failed",Sheet1!F4916:L4916,7,0),"")</f>
        <v/>
      </c>
    </row>
    <row r="4917" spans="1:2" x14ac:dyDescent="0.25">
      <c r="A4917" t="str">
        <f>_xlfn.IFNA(VLOOKUP("successful",Sheet1!F4917:L4917,7,0),"")</f>
        <v/>
      </c>
      <c r="B4917" t="str">
        <f>_xlfn.IFNA(VLOOKUP("failed",Sheet1!F4917:L4917,7,0),"")</f>
        <v/>
      </c>
    </row>
    <row r="4918" spans="1:2" x14ac:dyDescent="0.25">
      <c r="A4918" t="str">
        <f>_xlfn.IFNA(VLOOKUP("successful",Sheet1!F4918:L4918,7,0),"")</f>
        <v/>
      </c>
      <c r="B4918" t="str">
        <f>_xlfn.IFNA(VLOOKUP("failed",Sheet1!F4918:L4918,7,0),"")</f>
        <v/>
      </c>
    </row>
    <row r="4919" spans="1:2" x14ac:dyDescent="0.25">
      <c r="A4919" t="str">
        <f>_xlfn.IFNA(VLOOKUP("successful",Sheet1!F4919:L4919,7,0),"")</f>
        <v/>
      </c>
      <c r="B4919" t="str">
        <f>_xlfn.IFNA(VLOOKUP("failed",Sheet1!F4919:L4919,7,0),"")</f>
        <v/>
      </c>
    </row>
    <row r="4920" spans="1:2" x14ac:dyDescent="0.25">
      <c r="A4920" t="str">
        <f>_xlfn.IFNA(VLOOKUP("successful",Sheet1!F4920:L4920,7,0),"")</f>
        <v/>
      </c>
      <c r="B4920" t="str">
        <f>_xlfn.IFNA(VLOOKUP("failed",Sheet1!F4920:L4920,7,0),"")</f>
        <v/>
      </c>
    </row>
    <row r="4921" spans="1:2" x14ac:dyDescent="0.25">
      <c r="A4921" t="str">
        <f>_xlfn.IFNA(VLOOKUP("successful",Sheet1!F4921:L4921,7,0),"")</f>
        <v/>
      </c>
      <c r="B4921" t="str">
        <f>_xlfn.IFNA(VLOOKUP("failed",Sheet1!F4921:L4921,7,0),"")</f>
        <v/>
      </c>
    </row>
    <row r="4922" spans="1:2" x14ac:dyDescent="0.25">
      <c r="A4922" t="str">
        <f>_xlfn.IFNA(VLOOKUP("successful",Sheet1!F4922:L4922,7,0),"")</f>
        <v/>
      </c>
      <c r="B4922" t="str">
        <f>_xlfn.IFNA(VLOOKUP("failed",Sheet1!F4922:L4922,7,0),"")</f>
        <v/>
      </c>
    </row>
    <row r="4923" spans="1:2" x14ac:dyDescent="0.25">
      <c r="A4923" t="str">
        <f>_xlfn.IFNA(VLOOKUP("successful",Sheet1!F4923:L4923,7,0),"")</f>
        <v/>
      </c>
      <c r="B4923" t="str">
        <f>_xlfn.IFNA(VLOOKUP("failed",Sheet1!F4923:L4923,7,0),"")</f>
        <v/>
      </c>
    </row>
    <row r="4924" spans="1:2" x14ac:dyDescent="0.25">
      <c r="A4924" t="str">
        <f>_xlfn.IFNA(VLOOKUP("successful",Sheet1!F4924:L4924,7,0),"")</f>
        <v/>
      </c>
      <c r="B4924" t="str">
        <f>_xlfn.IFNA(VLOOKUP("failed",Sheet1!F4924:L4924,7,0),"")</f>
        <v/>
      </c>
    </row>
    <row r="4925" spans="1:2" x14ac:dyDescent="0.25">
      <c r="A4925" t="str">
        <f>_xlfn.IFNA(VLOOKUP("successful",Sheet1!F4925:L4925,7,0),"")</f>
        <v/>
      </c>
      <c r="B4925" t="str">
        <f>_xlfn.IFNA(VLOOKUP("failed",Sheet1!F4925:L4925,7,0),"")</f>
        <v/>
      </c>
    </row>
    <row r="4926" spans="1:2" x14ac:dyDescent="0.25">
      <c r="A4926" t="str">
        <f>_xlfn.IFNA(VLOOKUP("successful",Sheet1!F4926:L4926,7,0),"")</f>
        <v/>
      </c>
      <c r="B4926" t="str">
        <f>_xlfn.IFNA(VLOOKUP("failed",Sheet1!F4926:L4926,7,0),"")</f>
        <v/>
      </c>
    </row>
    <row r="4927" spans="1:2" x14ac:dyDescent="0.25">
      <c r="A4927" t="str">
        <f>_xlfn.IFNA(VLOOKUP("successful",Sheet1!F4927:L4927,7,0),"")</f>
        <v/>
      </c>
      <c r="B4927" t="str">
        <f>_xlfn.IFNA(VLOOKUP("failed",Sheet1!F4927:L4927,7,0),"")</f>
        <v/>
      </c>
    </row>
    <row r="4928" spans="1:2" x14ac:dyDescent="0.25">
      <c r="A4928" t="str">
        <f>_xlfn.IFNA(VLOOKUP("successful",Sheet1!F4928:L4928,7,0),"")</f>
        <v/>
      </c>
      <c r="B4928" t="str">
        <f>_xlfn.IFNA(VLOOKUP("failed",Sheet1!F4928:L4928,7,0),"")</f>
        <v/>
      </c>
    </row>
    <row r="4929" spans="1:2" x14ac:dyDescent="0.25">
      <c r="A4929" t="str">
        <f>_xlfn.IFNA(VLOOKUP("successful",Sheet1!F4929:L4929,7,0),"")</f>
        <v/>
      </c>
      <c r="B4929" t="str">
        <f>_xlfn.IFNA(VLOOKUP("failed",Sheet1!F4929:L4929,7,0),"")</f>
        <v/>
      </c>
    </row>
    <row r="4930" spans="1:2" x14ac:dyDescent="0.25">
      <c r="A4930" t="str">
        <f>_xlfn.IFNA(VLOOKUP("successful",Sheet1!F4930:L4930,7,0),"")</f>
        <v/>
      </c>
      <c r="B4930" t="str">
        <f>_xlfn.IFNA(VLOOKUP("failed",Sheet1!F4930:L4930,7,0),"")</f>
        <v/>
      </c>
    </row>
    <row r="4931" spans="1:2" x14ac:dyDescent="0.25">
      <c r="A4931" t="str">
        <f>_xlfn.IFNA(VLOOKUP("successful",Sheet1!F4931:L4931,7,0),"")</f>
        <v/>
      </c>
      <c r="B4931" t="str">
        <f>_xlfn.IFNA(VLOOKUP("failed",Sheet1!F4931:L4931,7,0),"")</f>
        <v/>
      </c>
    </row>
    <row r="4932" spans="1:2" x14ac:dyDescent="0.25">
      <c r="A4932" t="str">
        <f>_xlfn.IFNA(VLOOKUP("successful",Sheet1!F4932:L4932,7,0),"")</f>
        <v/>
      </c>
      <c r="B4932" t="str">
        <f>_xlfn.IFNA(VLOOKUP("failed",Sheet1!F4932:L4932,7,0),"")</f>
        <v/>
      </c>
    </row>
    <row r="4933" spans="1:2" x14ac:dyDescent="0.25">
      <c r="A4933" t="str">
        <f>_xlfn.IFNA(VLOOKUP("successful",Sheet1!F4933:L4933,7,0),"")</f>
        <v/>
      </c>
      <c r="B4933" t="str">
        <f>_xlfn.IFNA(VLOOKUP("failed",Sheet1!F4933:L4933,7,0),"")</f>
        <v/>
      </c>
    </row>
    <row r="4934" spans="1:2" x14ac:dyDescent="0.25">
      <c r="A4934" t="str">
        <f>_xlfn.IFNA(VLOOKUP("successful",Sheet1!F4934:L4934,7,0),"")</f>
        <v/>
      </c>
      <c r="B4934" t="str">
        <f>_xlfn.IFNA(VLOOKUP("failed",Sheet1!F4934:L4934,7,0),"")</f>
        <v/>
      </c>
    </row>
    <row r="4935" spans="1:2" x14ac:dyDescent="0.25">
      <c r="A4935" t="str">
        <f>_xlfn.IFNA(VLOOKUP("successful",Sheet1!F4935:L4935,7,0),"")</f>
        <v/>
      </c>
      <c r="B4935" t="str">
        <f>_xlfn.IFNA(VLOOKUP("failed",Sheet1!F4935:L4935,7,0),"")</f>
        <v/>
      </c>
    </row>
    <row r="4936" spans="1:2" x14ac:dyDescent="0.25">
      <c r="A4936" t="str">
        <f>_xlfn.IFNA(VLOOKUP("successful",Sheet1!F4936:L4936,7,0),"")</f>
        <v/>
      </c>
      <c r="B4936" t="str">
        <f>_xlfn.IFNA(VLOOKUP("failed",Sheet1!F4936:L4936,7,0),"")</f>
        <v/>
      </c>
    </row>
    <row r="4937" spans="1:2" x14ac:dyDescent="0.25">
      <c r="A4937" t="str">
        <f>_xlfn.IFNA(VLOOKUP("successful",Sheet1!F4937:L4937,7,0),"")</f>
        <v/>
      </c>
      <c r="B4937" t="str">
        <f>_xlfn.IFNA(VLOOKUP("failed",Sheet1!F4937:L4937,7,0),"")</f>
        <v/>
      </c>
    </row>
    <row r="4938" spans="1:2" x14ac:dyDescent="0.25">
      <c r="A4938" t="str">
        <f>_xlfn.IFNA(VLOOKUP("successful",Sheet1!F4938:L4938,7,0),"")</f>
        <v/>
      </c>
      <c r="B4938" t="str">
        <f>_xlfn.IFNA(VLOOKUP("failed",Sheet1!F4938:L4938,7,0),"")</f>
        <v/>
      </c>
    </row>
    <row r="4939" spans="1:2" x14ac:dyDescent="0.25">
      <c r="A4939" t="str">
        <f>_xlfn.IFNA(VLOOKUP("successful",Sheet1!F4939:L4939,7,0),"")</f>
        <v/>
      </c>
      <c r="B4939" t="str">
        <f>_xlfn.IFNA(VLOOKUP("failed",Sheet1!F4939:L4939,7,0),"")</f>
        <v/>
      </c>
    </row>
    <row r="4940" spans="1:2" x14ac:dyDescent="0.25">
      <c r="A4940" t="str">
        <f>_xlfn.IFNA(VLOOKUP("successful",Sheet1!F4940:L4940,7,0),"")</f>
        <v/>
      </c>
      <c r="B4940" t="str">
        <f>_xlfn.IFNA(VLOOKUP("failed",Sheet1!F4940:L4940,7,0),"")</f>
        <v/>
      </c>
    </row>
    <row r="4941" spans="1:2" x14ac:dyDescent="0.25">
      <c r="A4941" t="str">
        <f>_xlfn.IFNA(VLOOKUP("successful",Sheet1!F4941:L4941,7,0),"")</f>
        <v/>
      </c>
      <c r="B4941" t="str">
        <f>_xlfn.IFNA(VLOOKUP("failed",Sheet1!F4941:L4941,7,0),"")</f>
        <v/>
      </c>
    </row>
    <row r="4942" spans="1:2" x14ac:dyDescent="0.25">
      <c r="A4942" t="str">
        <f>_xlfn.IFNA(VLOOKUP("successful",Sheet1!F4942:L4942,7,0),"")</f>
        <v/>
      </c>
      <c r="B4942" t="str">
        <f>_xlfn.IFNA(VLOOKUP("failed",Sheet1!F4942:L4942,7,0),"")</f>
        <v/>
      </c>
    </row>
    <row r="4943" spans="1:2" x14ac:dyDescent="0.25">
      <c r="A4943" t="str">
        <f>_xlfn.IFNA(VLOOKUP("successful",Sheet1!F4943:L4943,7,0),"")</f>
        <v/>
      </c>
      <c r="B4943" t="str">
        <f>_xlfn.IFNA(VLOOKUP("failed",Sheet1!F4943:L4943,7,0),"")</f>
        <v/>
      </c>
    </row>
    <row r="4944" spans="1:2" x14ac:dyDescent="0.25">
      <c r="A4944" t="str">
        <f>_xlfn.IFNA(VLOOKUP("successful",Sheet1!F4944:L4944,7,0),"")</f>
        <v/>
      </c>
      <c r="B4944" t="str">
        <f>_xlfn.IFNA(VLOOKUP("failed",Sheet1!F4944:L4944,7,0),"")</f>
        <v/>
      </c>
    </row>
    <row r="4945" spans="1:2" x14ac:dyDescent="0.25">
      <c r="A4945" t="str">
        <f>_xlfn.IFNA(VLOOKUP("successful",Sheet1!F4945:L4945,7,0),"")</f>
        <v/>
      </c>
      <c r="B4945" t="str">
        <f>_xlfn.IFNA(VLOOKUP("failed",Sheet1!F4945:L4945,7,0),"")</f>
        <v/>
      </c>
    </row>
    <row r="4946" spans="1:2" x14ac:dyDescent="0.25">
      <c r="A4946" t="str">
        <f>_xlfn.IFNA(VLOOKUP("successful",Sheet1!F4946:L4946,7,0),"")</f>
        <v/>
      </c>
      <c r="B4946" t="str">
        <f>_xlfn.IFNA(VLOOKUP("failed",Sheet1!F4946:L4946,7,0),"")</f>
        <v/>
      </c>
    </row>
    <row r="4947" spans="1:2" x14ac:dyDescent="0.25">
      <c r="A4947" t="str">
        <f>_xlfn.IFNA(VLOOKUP("successful",Sheet1!F4947:L4947,7,0),"")</f>
        <v/>
      </c>
      <c r="B4947" t="str">
        <f>_xlfn.IFNA(VLOOKUP("failed",Sheet1!F4947:L4947,7,0),"")</f>
        <v/>
      </c>
    </row>
    <row r="4948" spans="1:2" x14ac:dyDescent="0.25">
      <c r="A4948" t="str">
        <f>_xlfn.IFNA(VLOOKUP("successful",Sheet1!F4948:L4948,7,0),"")</f>
        <v/>
      </c>
      <c r="B4948" t="str">
        <f>_xlfn.IFNA(VLOOKUP("failed",Sheet1!F4948:L4948,7,0),"")</f>
        <v/>
      </c>
    </row>
    <row r="4949" spans="1:2" x14ac:dyDescent="0.25">
      <c r="A4949" t="str">
        <f>_xlfn.IFNA(VLOOKUP("successful",Sheet1!F4949:L4949,7,0),"")</f>
        <v/>
      </c>
      <c r="B4949" t="str">
        <f>_xlfn.IFNA(VLOOKUP("failed",Sheet1!F4949:L4949,7,0),"")</f>
        <v/>
      </c>
    </row>
    <row r="4950" spans="1:2" x14ac:dyDescent="0.25">
      <c r="A4950" t="str">
        <f>_xlfn.IFNA(VLOOKUP("successful",Sheet1!F4950:L4950,7,0),"")</f>
        <v/>
      </c>
      <c r="B4950" t="str">
        <f>_xlfn.IFNA(VLOOKUP("failed",Sheet1!F4950:L4950,7,0),"")</f>
        <v/>
      </c>
    </row>
    <row r="4951" spans="1:2" x14ac:dyDescent="0.25">
      <c r="A4951" t="str">
        <f>_xlfn.IFNA(VLOOKUP("successful",Sheet1!F4951:L4951,7,0),"")</f>
        <v/>
      </c>
      <c r="B4951" t="str">
        <f>_xlfn.IFNA(VLOOKUP("failed",Sheet1!F4951:L4951,7,0),"")</f>
        <v/>
      </c>
    </row>
    <row r="4952" spans="1:2" x14ac:dyDescent="0.25">
      <c r="A4952" t="str">
        <f>_xlfn.IFNA(VLOOKUP("successful",Sheet1!F4952:L4952,7,0),"")</f>
        <v/>
      </c>
      <c r="B4952" t="str">
        <f>_xlfn.IFNA(VLOOKUP("failed",Sheet1!F4952:L4952,7,0),"")</f>
        <v/>
      </c>
    </row>
    <row r="4953" spans="1:2" x14ac:dyDescent="0.25">
      <c r="A4953" t="str">
        <f>_xlfn.IFNA(VLOOKUP("successful",Sheet1!F4953:L4953,7,0),"")</f>
        <v/>
      </c>
      <c r="B4953" t="str">
        <f>_xlfn.IFNA(VLOOKUP("failed",Sheet1!F4953:L4953,7,0),"")</f>
        <v/>
      </c>
    </row>
    <row r="4954" spans="1:2" x14ac:dyDescent="0.25">
      <c r="A4954" t="str">
        <f>_xlfn.IFNA(VLOOKUP("successful",Sheet1!F4954:L4954,7,0),"")</f>
        <v/>
      </c>
      <c r="B4954" t="str">
        <f>_xlfn.IFNA(VLOOKUP("failed",Sheet1!F4954:L4954,7,0),"")</f>
        <v/>
      </c>
    </row>
    <row r="4955" spans="1:2" x14ac:dyDescent="0.25">
      <c r="A4955" t="str">
        <f>_xlfn.IFNA(VLOOKUP("successful",Sheet1!F4955:L4955,7,0),"")</f>
        <v/>
      </c>
      <c r="B4955" t="str">
        <f>_xlfn.IFNA(VLOOKUP("failed",Sheet1!F4955:L4955,7,0),"")</f>
        <v/>
      </c>
    </row>
    <row r="4956" spans="1:2" x14ac:dyDescent="0.25">
      <c r="A4956" t="str">
        <f>_xlfn.IFNA(VLOOKUP("successful",Sheet1!F4956:L4956,7,0),"")</f>
        <v/>
      </c>
      <c r="B4956" t="str">
        <f>_xlfn.IFNA(VLOOKUP("failed",Sheet1!F4956:L4956,7,0),"")</f>
        <v/>
      </c>
    </row>
    <row r="4957" spans="1:2" x14ac:dyDescent="0.25">
      <c r="A4957" t="str">
        <f>_xlfn.IFNA(VLOOKUP("successful",Sheet1!F4957:L4957,7,0),"")</f>
        <v/>
      </c>
      <c r="B4957" t="str">
        <f>_xlfn.IFNA(VLOOKUP("failed",Sheet1!F4957:L4957,7,0),"")</f>
        <v/>
      </c>
    </row>
    <row r="4958" spans="1:2" x14ac:dyDescent="0.25">
      <c r="A4958" t="str">
        <f>_xlfn.IFNA(VLOOKUP("successful",Sheet1!F4958:L4958,7,0),"")</f>
        <v/>
      </c>
      <c r="B4958" t="str">
        <f>_xlfn.IFNA(VLOOKUP("failed",Sheet1!F4958:L4958,7,0),"")</f>
        <v/>
      </c>
    </row>
    <row r="4959" spans="1:2" x14ac:dyDescent="0.25">
      <c r="A4959" t="str">
        <f>_xlfn.IFNA(VLOOKUP("successful",Sheet1!F4959:L4959,7,0),"")</f>
        <v/>
      </c>
      <c r="B4959" t="str">
        <f>_xlfn.IFNA(VLOOKUP("failed",Sheet1!F4959:L4959,7,0),"")</f>
        <v/>
      </c>
    </row>
    <row r="4960" spans="1:2" x14ac:dyDescent="0.25">
      <c r="A4960" t="str">
        <f>_xlfn.IFNA(VLOOKUP("successful",Sheet1!F4960:L4960,7,0),"")</f>
        <v/>
      </c>
      <c r="B4960" t="str">
        <f>_xlfn.IFNA(VLOOKUP("failed",Sheet1!F4960:L4960,7,0),"")</f>
        <v/>
      </c>
    </row>
    <row r="4961" spans="1:2" x14ac:dyDescent="0.25">
      <c r="A4961" t="str">
        <f>_xlfn.IFNA(VLOOKUP("successful",Sheet1!F4961:L4961,7,0),"")</f>
        <v/>
      </c>
      <c r="B4961" t="str">
        <f>_xlfn.IFNA(VLOOKUP("failed",Sheet1!F4961:L4961,7,0),"")</f>
        <v/>
      </c>
    </row>
    <row r="4962" spans="1:2" x14ac:dyDescent="0.25">
      <c r="A4962" t="str">
        <f>_xlfn.IFNA(VLOOKUP("successful",Sheet1!F4962:L4962,7,0),"")</f>
        <v/>
      </c>
      <c r="B4962" t="str">
        <f>_xlfn.IFNA(VLOOKUP("failed",Sheet1!F4962:L4962,7,0),"")</f>
        <v/>
      </c>
    </row>
    <row r="4963" spans="1:2" x14ac:dyDescent="0.25">
      <c r="A4963" t="str">
        <f>_xlfn.IFNA(VLOOKUP("successful",Sheet1!F4963:L4963,7,0),"")</f>
        <v/>
      </c>
      <c r="B4963" t="str">
        <f>_xlfn.IFNA(VLOOKUP("failed",Sheet1!F4963:L4963,7,0),"")</f>
        <v/>
      </c>
    </row>
    <row r="4964" spans="1:2" x14ac:dyDescent="0.25">
      <c r="A4964" t="str">
        <f>_xlfn.IFNA(VLOOKUP("successful",Sheet1!F4964:L4964,7,0),"")</f>
        <v/>
      </c>
      <c r="B4964" t="str">
        <f>_xlfn.IFNA(VLOOKUP("failed",Sheet1!F4964:L4964,7,0),"")</f>
        <v/>
      </c>
    </row>
    <row r="4965" spans="1:2" x14ac:dyDescent="0.25">
      <c r="A4965" t="str">
        <f>_xlfn.IFNA(VLOOKUP("successful",Sheet1!F4965:L4965,7,0),"")</f>
        <v/>
      </c>
      <c r="B4965" t="str">
        <f>_xlfn.IFNA(VLOOKUP("failed",Sheet1!F4965:L4965,7,0),"")</f>
        <v/>
      </c>
    </row>
    <row r="4966" spans="1:2" x14ac:dyDescent="0.25">
      <c r="A4966" t="str">
        <f>_xlfn.IFNA(VLOOKUP("successful",Sheet1!F4966:L4966,7,0),"")</f>
        <v/>
      </c>
      <c r="B4966" t="str">
        <f>_xlfn.IFNA(VLOOKUP("failed",Sheet1!F4966:L4966,7,0),"")</f>
        <v/>
      </c>
    </row>
    <row r="4967" spans="1:2" x14ac:dyDescent="0.25">
      <c r="A4967" t="str">
        <f>_xlfn.IFNA(VLOOKUP("successful",Sheet1!F4967:L4967,7,0),"")</f>
        <v/>
      </c>
      <c r="B4967" t="str">
        <f>_xlfn.IFNA(VLOOKUP("failed",Sheet1!F4967:L4967,7,0),"")</f>
        <v/>
      </c>
    </row>
    <row r="4968" spans="1:2" x14ac:dyDescent="0.25">
      <c r="A4968" t="str">
        <f>_xlfn.IFNA(VLOOKUP("successful",Sheet1!F4968:L4968,7,0),"")</f>
        <v/>
      </c>
      <c r="B4968" t="str">
        <f>_xlfn.IFNA(VLOOKUP("failed",Sheet1!F4968:L4968,7,0),"")</f>
        <v/>
      </c>
    </row>
    <row r="4969" spans="1:2" x14ac:dyDescent="0.25">
      <c r="A4969" t="str">
        <f>_xlfn.IFNA(VLOOKUP("successful",Sheet1!F4969:L4969,7,0),"")</f>
        <v/>
      </c>
      <c r="B4969" t="str">
        <f>_xlfn.IFNA(VLOOKUP("failed",Sheet1!F4969:L4969,7,0),"")</f>
        <v/>
      </c>
    </row>
    <row r="4970" spans="1:2" x14ac:dyDescent="0.25">
      <c r="A4970" t="str">
        <f>_xlfn.IFNA(VLOOKUP("successful",Sheet1!F4970:L4970,7,0),"")</f>
        <v/>
      </c>
      <c r="B4970" t="str">
        <f>_xlfn.IFNA(VLOOKUP("failed",Sheet1!F4970:L4970,7,0),"")</f>
        <v/>
      </c>
    </row>
    <row r="4971" spans="1:2" x14ac:dyDescent="0.25">
      <c r="A4971" t="str">
        <f>_xlfn.IFNA(VLOOKUP("successful",Sheet1!F4971:L4971,7,0),"")</f>
        <v/>
      </c>
      <c r="B4971" t="str">
        <f>_xlfn.IFNA(VLOOKUP("failed",Sheet1!F4971:L4971,7,0),"")</f>
        <v/>
      </c>
    </row>
    <row r="4972" spans="1:2" x14ac:dyDescent="0.25">
      <c r="A4972" t="str">
        <f>_xlfn.IFNA(VLOOKUP("successful",Sheet1!F4972:L4972,7,0),"")</f>
        <v/>
      </c>
      <c r="B4972" t="str">
        <f>_xlfn.IFNA(VLOOKUP("failed",Sheet1!F4972:L4972,7,0),"")</f>
        <v/>
      </c>
    </row>
    <row r="4973" spans="1:2" x14ac:dyDescent="0.25">
      <c r="A4973" t="str">
        <f>_xlfn.IFNA(VLOOKUP("successful",Sheet1!F4973:L4973,7,0),"")</f>
        <v/>
      </c>
      <c r="B4973" t="str">
        <f>_xlfn.IFNA(VLOOKUP("failed",Sheet1!F4973:L4973,7,0),"")</f>
        <v/>
      </c>
    </row>
    <row r="4974" spans="1:2" x14ac:dyDescent="0.25">
      <c r="A4974" t="str">
        <f>_xlfn.IFNA(VLOOKUP("successful",Sheet1!F4974:L4974,7,0),"")</f>
        <v/>
      </c>
      <c r="B4974" t="str">
        <f>_xlfn.IFNA(VLOOKUP("failed",Sheet1!F4974:L4974,7,0),"")</f>
        <v/>
      </c>
    </row>
    <row r="4975" spans="1:2" x14ac:dyDescent="0.25">
      <c r="A4975" t="str">
        <f>_xlfn.IFNA(VLOOKUP("successful",Sheet1!F4975:L4975,7,0),"")</f>
        <v/>
      </c>
      <c r="B4975" t="str">
        <f>_xlfn.IFNA(VLOOKUP("failed",Sheet1!F4975:L4975,7,0),"")</f>
        <v/>
      </c>
    </row>
    <row r="4976" spans="1:2" x14ac:dyDescent="0.25">
      <c r="A4976" t="str">
        <f>_xlfn.IFNA(VLOOKUP("successful",Sheet1!F4976:L4976,7,0),"")</f>
        <v/>
      </c>
      <c r="B4976" t="str">
        <f>_xlfn.IFNA(VLOOKUP("failed",Sheet1!F4976:L4976,7,0),"")</f>
        <v/>
      </c>
    </row>
    <row r="4977" spans="1:2" x14ac:dyDescent="0.25">
      <c r="A4977" t="str">
        <f>_xlfn.IFNA(VLOOKUP("successful",Sheet1!F4977:L4977,7,0),"")</f>
        <v/>
      </c>
      <c r="B4977" t="str">
        <f>_xlfn.IFNA(VLOOKUP("failed",Sheet1!F4977:L4977,7,0),"")</f>
        <v/>
      </c>
    </row>
    <row r="4978" spans="1:2" x14ac:dyDescent="0.25">
      <c r="A4978" t="str">
        <f>_xlfn.IFNA(VLOOKUP("successful",Sheet1!F4978:L4978,7,0),"")</f>
        <v/>
      </c>
      <c r="B4978" t="str">
        <f>_xlfn.IFNA(VLOOKUP("failed",Sheet1!F4978:L4978,7,0),"")</f>
        <v/>
      </c>
    </row>
    <row r="4979" spans="1:2" x14ac:dyDescent="0.25">
      <c r="A4979" t="str">
        <f>_xlfn.IFNA(VLOOKUP("successful",Sheet1!F4979:L4979,7,0),"")</f>
        <v/>
      </c>
      <c r="B4979" t="str">
        <f>_xlfn.IFNA(VLOOKUP("failed",Sheet1!F4979:L4979,7,0),"")</f>
        <v/>
      </c>
    </row>
    <row r="4980" spans="1:2" x14ac:dyDescent="0.25">
      <c r="A4980" t="str">
        <f>_xlfn.IFNA(VLOOKUP("successful",Sheet1!F4980:L4980,7,0),"")</f>
        <v/>
      </c>
      <c r="B4980" t="str">
        <f>_xlfn.IFNA(VLOOKUP("failed",Sheet1!F4980:L4980,7,0),"")</f>
        <v/>
      </c>
    </row>
    <row r="4981" spans="1:2" x14ac:dyDescent="0.25">
      <c r="A4981" t="str">
        <f>_xlfn.IFNA(VLOOKUP("successful",Sheet1!F4981:L4981,7,0),"")</f>
        <v/>
      </c>
      <c r="B4981" t="str">
        <f>_xlfn.IFNA(VLOOKUP("failed",Sheet1!F4981:L4981,7,0),"")</f>
        <v/>
      </c>
    </row>
    <row r="4982" spans="1:2" x14ac:dyDescent="0.25">
      <c r="A4982" t="str">
        <f>_xlfn.IFNA(VLOOKUP("successful",Sheet1!F4982:L4982,7,0),"")</f>
        <v/>
      </c>
      <c r="B4982" t="str">
        <f>_xlfn.IFNA(VLOOKUP("failed",Sheet1!F4982:L4982,7,0),"")</f>
        <v/>
      </c>
    </row>
    <row r="4983" spans="1:2" x14ac:dyDescent="0.25">
      <c r="A4983" t="str">
        <f>_xlfn.IFNA(VLOOKUP("successful",Sheet1!F4983:L4983,7,0),"")</f>
        <v/>
      </c>
      <c r="B4983" t="str">
        <f>_xlfn.IFNA(VLOOKUP("failed",Sheet1!F4983:L4983,7,0),"")</f>
        <v/>
      </c>
    </row>
    <row r="4984" spans="1:2" x14ac:dyDescent="0.25">
      <c r="A4984" t="str">
        <f>_xlfn.IFNA(VLOOKUP("successful",Sheet1!F4984:L4984,7,0),"")</f>
        <v/>
      </c>
      <c r="B4984" t="str">
        <f>_xlfn.IFNA(VLOOKUP("failed",Sheet1!F4984:L4984,7,0),"")</f>
        <v/>
      </c>
    </row>
    <row r="4985" spans="1:2" x14ac:dyDescent="0.25">
      <c r="A4985" t="str">
        <f>_xlfn.IFNA(VLOOKUP("successful",Sheet1!F4985:L4985,7,0),"")</f>
        <v/>
      </c>
      <c r="B4985" t="str">
        <f>_xlfn.IFNA(VLOOKUP("failed",Sheet1!F4985:L4985,7,0),"")</f>
        <v/>
      </c>
    </row>
    <row r="4986" spans="1:2" x14ac:dyDescent="0.25">
      <c r="A4986" t="str">
        <f>_xlfn.IFNA(VLOOKUP("successful",Sheet1!F4986:L4986,7,0),"")</f>
        <v/>
      </c>
      <c r="B4986" t="str">
        <f>_xlfn.IFNA(VLOOKUP("failed",Sheet1!F4986:L4986,7,0),"")</f>
        <v/>
      </c>
    </row>
    <row r="4987" spans="1:2" x14ac:dyDescent="0.25">
      <c r="A4987" t="str">
        <f>_xlfn.IFNA(VLOOKUP("successful",Sheet1!F4987:L4987,7,0),"")</f>
        <v/>
      </c>
      <c r="B4987" t="str">
        <f>_xlfn.IFNA(VLOOKUP("failed",Sheet1!F4987:L4987,7,0),"")</f>
        <v/>
      </c>
    </row>
    <row r="4988" spans="1:2" x14ac:dyDescent="0.25">
      <c r="A4988" t="str">
        <f>_xlfn.IFNA(VLOOKUP("successful",Sheet1!F4988:L4988,7,0),"")</f>
        <v/>
      </c>
      <c r="B4988" t="str">
        <f>_xlfn.IFNA(VLOOKUP("failed",Sheet1!F4988:L4988,7,0),"")</f>
        <v/>
      </c>
    </row>
    <row r="4989" spans="1:2" x14ac:dyDescent="0.25">
      <c r="A4989" t="str">
        <f>_xlfn.IFNA(VLOOKUP("successful",Sheet1!F4989:L4989,7,0),"")</f>
        <v/>
      </c>
      <c r="B4989" t="str">
        <f>_xlfn.IFNA(VLOOKUP("failed",Sheet1!F4989:L4989,7,0),"")</f>
        <v/>
      </c>
    </row>
    <row r="4990" spans="1:2" x14ac:dyDescent="0.25">
      <c r="A4990" t="str">
        <f>_xlfn.IFNA(VLOOKUP("successful",Sheet1!F4990:L4990,7,0),"")</f>
        <v/>
      </c>
      <c r="B4990" t="str">
        <f>_xlfn.IFNA(VLOOKUP("failed",Sheet1!F4990:L4990,7,0),"")</f>
        <v/>
      </c>
    </row>
    <row r="4991" spans="1:2" x14ac:dyDescent="0.25">
      <c r="A4991" t="str">
        <f>_xlfn.IFNA(VLOOKUP("successful",Sheet1!F4991:L4991,7,0),"")</f>
        <v/>
      </c>
      <c r="B4991" t="str">
        <f>_xlfn.IFNA(VLOOKUP("failed",Sheet1!F4991:L4991,7,0),"")</f>
        <v/>
      </c>
    </row>
    <row r="4992" spans="1:2" x14ac:dyDescent="0.25">
      <c r="A4992" t="str">
        <f>_xlfn.IFNA(VLOOKUP("successful",Sheet1!F4992:L4992,7,0),"")</f>
        <v/>
      </c>
      <c r="B4992" t="str">
        <f>_xlfn.IFNA(VLOOKUP("failed",Sheet1!F4992:L4992,7,0),"")</f>
        <v/>
      </c>
    </row>
    <row r="4993" spans="1:2" x14ac:dyDescent="0.25">
      <c r="A4993" t="str">
        <f>_xlfn.IFNA(VLOOKUP("successful",Sheet1!F4993:L4993,7,0),"")</f>
        <v/>
      </c>
      <c r="B4993" t="str">
        <f>_xlfn.IFNA(VLOOKUP("failed",Sheet1!F4993:L4993,7,0),"")</f>
        <v/>
      </c>
    </row>
    <row r="4994" spans="1:2" x14ac:dyDescent="0.25">
      <c r="A4994" t="str">
        <f>_xlfn.IFNA(VLOOKUP("successful",Sheet1!F4994:L4994,7,0),"")</f>
        <v/>
      </c>
      <c r="B4994" t="str">
        <f>_xlfn.IFNA(VLOOKUP("failed",Sheet1!F4994:L4994,7,0),"")</f>
        <v/>
      </c>
    </row>
    <row r="4995" spans="1:2" x14ac:dyDescent="0.25">
      <c r="A4995" t="str">
        <f>_xlfn.IFNA(VLOOKUP("successful",Sheet1!F4995:L4995,7,0),"")</f>
        <v/>
      </c>
      <c r="B4995" t="str">
        <f>_xlfn.IFNA(VLOOKUP("failed",Sheet1!F4995:L4995,7,0),"")</f>
        <v/>
      </c>
    </row>
    <row r="4996" spans="1:2" x14ac:dyDescent="0.25">
      <c r="A4996" t="str">
        <f>_xlfn.IFNA(VLOOKUP("successful",Sheet1!F4996:L4996,7,0),"")</f>
        <v/>
      </c>
      <c r="B4996" t="str">
        <f>_xlfn.IFNA(VLOOKUP("failed",Sheet1!F4996:L4996,7,0),"")</f>
        <v/>
      </c>
    </row>
    <row r="4997" spans="1:2" x14ac:dyDescent="0.25">
      <c r="A4997" t="str">
        <f>_xlfn.IFNA(VLOOKUP("successful",Sheet1!F4997:L4997,7,0),"")</f>
        <v/>
      </c>
      <c r="B4997" t="str">
        <f>_xlfn.IFNA(VLOOKUP("failed",Sheet1!F4997:L4997,7,0),"")</f>
        <v/>
      </c>
    </row>
    <row r="4998" spans="1:2" x14ac:dyDescent="0.25">
      <c r="A4998" t="str">
        <f>_xlfn.IFNA(VLOOKUP("successful",Sheet1!F4998:L4998,7,0),"")</f>
        <v/>
      </c>
      <c r="B4998" t="str">
        <f>_xlfn.IFNA(VLOOKUP("failed",Sheet1!F4998:L4998,7,0),"")</f>
        <v/>
      </c>
    </row>
    <row r="4999" spans="1:2" x14ac:dyDescent="0.25">
      <c r="A4999" t="str">
        <f>_xlfn.IFNA(VLOOKUP("successful",Sheet1!F4999:L4999,7,0),"")</f>
        <v/>
      </c>
      <c r="B4999" t="str">
        <f>_xlfn.IFNA(VLOOKUP("failed",Sheet1!F4999:L4999,7,0),"")</f>
        <v/>
      </c>
    </row>
    <row r="5000" spans="1:2" x14ac:dyDescent="0.25">
      <c r="A5000" t="str">
        <f>_xlfn.IFNA(VLOOKUP("successful",Sheet1!F5000:L5000,7,0),"")</f>
        <v/>
      </c>
      <c r="B5000" t="str">
        <f>_xlfn.IFNA(VLOOKUP("failed",Sheet1!F5000:L5000,7,0),"")</f>
        <v/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BonusStatAn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Yuri Groza</cp:lastModifiedBy>
  <dcterms:created xsi:type="dcterms:W3CDTF">2017-04-20T15:17:24Z</dcterms:created>
  <dcterms:modified xsi:type="dcterms:W3CDTF">2020-12-21T22:09:16Z</dcterms:modified>
</cp:coreProperties>
</file>