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3A868984-CAEF-4221-B892-4120856A5D26}" xr6:coauthVersionLast="47" xr6:coauthVersionMax="47" xr10:uidLastSave="{00000000-0000-0000-0000-000000000000}"/>
  <bookViews>
    <workbookView xWindow="5325" yWindow="645" windowWidth="28800" windowHeight="12885" xr2:uid="{92ADE873-A5B9-4946-8A7F-E68D46C81B2B}"/>
  </bookViews>
  <sheets>
    <sheet name="assignment Solution" sheetId="12" r:id="rId1"/>
    <sheet name="Inflation  data" sheetId="1" r:id="rId2"/>
    <sheet name="money supply" sheetId="6" r:id="rId3"/>
    <sheet name="  Inflation and money supply (M" sheetId="11" r:id="rId4"/>
    <sheet name="Sheet5" sheetId="10" r:id="rId5"/>
  </sheets>
  <calcPr calcId="191029"/>
  <pivotCaches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2" l="1"/>
  <c r="F11" i="12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</calcChain>
</file>

<file path=xl/sharedStrings.xml><?xml version="1.0" encoding="utf-8"?>
<sst xmlns="http://schemas.openxmlformats.org/spreadsheetml/2006/main" count="35" uniqueCount="25">
  <si>
    <t xml:space="preserve"> Inflation  data between 2009-2023 for the countries in the Gulf region</t>
  </si>
  <si>
    <t>Row Labels</t>
  </si>
  <si>
    <t>(blank)</t>
  </si>
  <si>
    <t>Grand Total</t>
  </si>
  <si>
    <t>Date</t>
  </si>
  <si>
    <t>Saudi Arabia</t>
  </si>
  <si>
    <t>Bahrain</t>
  </si>
  <si>
    <t>UAE</t>
  </si>
  <si>
    <t>Kuwait</t>
  </si>
  <si>
    <t>Oman</t>
  </si>
  <si>
    <t>Qatar</t>
  </si>
  <si>
    <t>money supply (M2) Gulf countries  from 2009 to 2023</t>
  </si>
  <si>
    <t>Total money supply</t>
  </si>
  <si>
    <t>Total Inflation</t>
  </si>
  <si>
    <t>Sum of Total Inflation</t>
  </si>
  <si>
    <t>Sum of Total money supply</t>
  </si>
  <si>
    <t>Assignment Solution</t>
  </si>
  <si>
    <t>What do you deduce from the graph (positive or negative relationship between inflation rate and growth in money supply)? What does the relationship imply?</t>
  </si>
  <si>
    <t xml:space="preserve">Compute the average inflation rate and growth in money supply for each country </t>
  </si>
  <si>
    <t>Plots a graph of the average inflation on the vertical axis and the average money supply growth rate on the horizontal axis.</t>
  </si>
  <si>
    <t>Draw a linear relationship between the graphs in 4. What do you find? Positive or negative relationship, and what does it imply?</t>
  </si>
  <si>
    <t>Average Inflation Rate</t>
  </si>
  <si>
    <t>Average Money Supply Growth</t>
  </si>
  <si>
    <t>Average</t>
  </si>
  <si>
    <t>IN THE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</si>
</sst>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8"/>
      <color theme="1"/>
      <name val="Times New Roman"/>
      <family val="1"/>
    </font>
    <font>
      <sz val="9"/>
      <color theme="1"/>
      <name val="Segoe UI"/>
      <family val="2"/>
    </font>
    <font>
      <sz val="9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26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18" fillId="33" borderId="0" xfId="0" applyFont="1" applyFill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2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/>
    </xf>
    <xf numFmtId="0" fontId="21" fillId="33" borderId="12" xfId="0" applyFont="1" applyFill="1" applyBorder="1" applyAlignment="1">
      <alignment horizontal="center"/>
    </xf>
    <xf numFmtId="0" fontId="21" fillId="33" borderId="13" xfId="0" applyFont="1" applyFill="1" applyBorder="1" applyAlignment="1">
      <alignment horizontal="center"/>
    </xf>
    <xf numFmtId="0" fontId="21" fillId="33" borderId="10" xfId="0" applyNumberFormat="1" applyFont="1" applyFill="1" applyBorder="1" applyAlignment="1">
      <alignment horizontal="center"/>
    </xf>
    <xf numFmtId="0" fontId="21" fillId="33" borderId="10" xfId="0" applyFont="1" applyFill="1" applyBorder="1" applyAlignment="1">
      <alignment horizontal="center"/>
    </xf>
    <xf numFmtId="0" fontId="22" fillId="33" borderId="11" xfId="0" applyFont="1" applyFill="1" applyBorder="1" applyAlignment="1">
      <alignment horizontal="center" vertical="center"/>
    </xf>
    <xf numFmtId="0" fontId="22" fillId="33" borderId="12" xfId="0" applyFont="1" applyFill="1" applyBorder="1" applyAlignment="1">
      <alignment horizontal="center" vertical="center"/>
    </xf>
    <xf numFmtId="0" fontId="22" fillId="33" borderId="1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23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between 2009-2023 for the countries in the Gulf region (1).xlsx]  Inflation and money supply (M!PivotTable3</c:name>
    <c:fmtId val="0"/>
  </c:pivotSource>
  <c:chart>
    <c:autoTitleDeleted val="1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 Inflation and money supply (M'!$B$3</c:f>
              <c:strCache>
                <c:ptCount val="1"/>
                <c:pt idx="0">
                  <c:v>Sum of Total Inflation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  Inflation and money supply (M'!$A$4:$A$20</c:f>
              <c:strCache>
                <c:ptCount val="16"/>
                <c:pt idx="0">
                  <c:v>1/1/2009</c:v>
                </c:pt>
                <c:pt idx="1">
                  <c:v>1/1/2010</c:v>
                </c:pt>
                <c:pt idx="2">
                  <c:v>1/1/2011</c:v>
                </c:pt>
                <c:pt idx="3">
                  <c:v>1/1/2012</c:v>
                </c:pt>
                <c:pt idx="4">
                  <c:v>1/1/2013</c:v>
                </c:pt>
                <c:pt idx="5">
                  <c:v>1/1/2014</c:v>
                </c:pt>
                <c:pt idx="6">
                  <c:v>1/1/2015</c:v>
                </c:pt>
                <c:pt idx="7">
                  <c:v>1/1/2016</c:v>
                </c:pt>
                <c:pt idx="8">
                  <c:v>1/1/2017</c:v>
                </c:pt>
                <c:pt idx="9">
                  <c:v>1/1/2018</c:v>
                </c:pt>
                <c:pt idx="10">
                  <c:v>1/1/2019</c:v>
                </c:pt>
                <c:pt idx="11">
                  <c:v>1/1/2020</c:v>
                </c:pt>
                <c:pt idx="12">
                  <c:v>1/1/2021</c:v>
                </c:pt>
                <c:pt idx="13">
                  <c:v>1/1/2022</c:v>
                </c:pt>
                <c:pt idx="14">
                  <c:v>1/1/2023</c:v>
                </c:pt>
                <c:pt idx="15">
                  <c:v>(blank)</c:v>
                </c:pt>
              </c:strCache>
            </c:strRef>
          </c:cat>
          <c:val>
            <c:numRef>
              <c:f>'  Inflation and money supply (M'!$B$4:$B$20</c:f>
              <c:numCache>
                <c:formatCode>General</c:formatCode>
                <c:ptCount val="16"/>
                <c:pt idx="0">
                  <c:v>5.6164631837563412</c:v>
                </c:pt>
                <c:pt idx="1">
                  <c:v>11.865545779426958</c:v>
                </c:pt>
                <c:pt idx="2">
                  <c:v>14.258264386513439</c:v>
                </c:pt>
                <c:pt idx="3">
                  <c:v>14.79816862681851</c:v>
                </c:pt>
                <c:pt idx="4">
                  <c:v>15.169105298027739</c:v>
                </c:pt>
                <c:pt idx="5">
                  <c:v>14.685562497643369</c:v>
                </c:pt>
                <c:pt idx="6">
                  <c:v>12.3499654940487</c:v>
                </c:pt>
                <c:pt idx="7">
                  <c:v>13.236847363586069</c:v>
                </c:pt>
                <c:pt idx="8">
                  <c:v>6.539263214947125</c:v>
                </c:pt>
                <c:pt idx="9">
                  <c:v>9.1194057913937545</c:v>
                </c:pt>
                <c:pt idx="10">
                  <c:v>-2.1247074612812167</c:v>
                </c:pt>
                <c:pt idx="11">
                  <c:v>-1.7819201750873899</c:v>
                </c:pt>
                <c:pt idx="12">
                  <c:v>9.7356940383710615</c:v>
                </c:pt>
                <c:pt idx="13">
                  <c:v>22.41486078035555</c:v>
                </c:pt>
                <c:pt idx="14">
                  <c:v>11.644049970515335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0-4AEF-8611-A5BBDACD40E0}"/>
            </c:ext>
          </c:extLst>
        </c:ser>
        <c:ser>
          <c:idx val="1"/>
          <c:order val="1"/>
          <c:tx>
            <c:strRef>
              <c:f>'  Inflation and money supply (M'!$C$3</c:f>
              <c:strCache>
                <c:ptCount val="1"/>
                <c:pt idx="0">
                  <c:v>Sum of Total money supply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  Inflation and money supply (M'!$A$4:$A$20</c:f>
              <c:strCache>
                <c:ptCount val="16"/>
                <c:pt idx="0">
                  <c:v>1/1/2009</c:v>
                </c:pt>
                <c:pt idx="1">
                  <c:v>1/1/2010</c:v>
                </c:pt>
                <c:pt idx="2">
                  <c:v>1/1/2011</c:v>
                </c:pt>
                <c:pt idx="3">
                  <c:v>1/1/2012</c:v>
                </c:pt>
                <c:pt idx="4">
                  <c:v>1/1/2013</c:v>
                </c:pt>
                <c:pt idx="5">
                  <c:v>1/1/2014</c:v>
                </c:pt>
                <c:pt idx="6">
                  <c:v>1/1/2015</c:v>
                </c:pt>
                <c:pt idx="7">
                  <c:v>1/1/2016</c:v>
                </c:pt>
                <c:pt idx="8">
                  <c:v>1/1/2017</c:v>
                </c:pt>
                <c:pt idx="9">
                  <c:v>1/1/2018</c:v>
                </c:pt>
                <c:pt idx="10">
                  <c:v>1/1/2019</c:v>
                </c:pt>
                <c:pt idx="11">
                  <c:v>1/1/2020</c:v>
                </c:pt>
                <c:pt idx="12">
                  <c:v>1/1/2021</c:v>
                </c:pt>
                <c:pt idx="13">
                  <c:v>1/1/2022</c:v>
                </c:pt>
                <c:pt idx="14">
                  <c:v>1/1/2023</c:v>
                </c:pt>
                <c:pt idx="15">
                  <c:v>(blank)</c:v>
                </c:pt>
              </c:strCache>
            </c:strRef>
          </c:cat>
          <c:val>
            <c:numRef>
              <c:f>'  Inflation and money supply (M'!$C$4:$C$20</c:f>
              <c:numCache>
                <c:formatCode>General</c:formatCode>
                <c:ptCount val="16"/>
                <c:pt idx="0">
                  <c:v>53.796914950000001</c:v>
                </c:pt>
                <c:pt idx="1">
                  <c:v>46.807642250000001</c:v>
                </c:pt>
                <c:pt idx="2">
                  <c:v>59.308422180000008</c:v>
                </c:pt>
                <c:pt idx="3">
                  <c:v>58.742184080000001</c:v>
                </c:pt>
                <c:pt idx="4">
                  <c:v>72.567776760000001</c:v>
                </c:pt>
                <c:pt idx="5">
                  <c:v>48.786025440000003</c:v>
                </c:pt>
                <c:pt idx="6">
                  <c:v>23.094425170000001</c:v>
                </c:pt>
                <c:pt idx="7">
                  <c:v>3.846715510000001</c:v>
                </c:pt>
                <c:pt idx="8">
                  <c:v>33.678583869999997</c:v>
                </c:pt>
                <c:pt idx="9">
                  <c:v>23.623171419999998</c:v>
                </c:pt>
                <c:pt idx="10">
                  <c:v>18.130908210000001</c:v>
                </c:pt>
                <c:pt idx="11">
                  <c:v>18.266114270000003</c:v>
                </c:pt>
                <c:pt idx="12">
                  <c:v>22.931476809999999</c:v>
                </c:pt>
                <c:pt idx="13">
                  <c:v>41.511632320000004</c:v>
                </c:pt>
                <c:pt idx="14">
                  <c:v>41.647882859999996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0-4AEF-8611-A5BBDACD4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899568"/>
        <c:axId val="988708159"/>
      </c:lineChart>
      <c:catAx>
        <c:axId val="19358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08159"/>
        <c:crosses val="autoZero"/>
        <c:auto val="1"/>
        <c:lblAlgn val="ctr"/>
        <c:lblOffset val="100"/>
        <c:noMultiLvlLbl val="0"/>
      </c:catAx>
      <c:valAx>
        <c:axId val="988708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8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</xdr:row>
      <xdr:rowOff>176212</xdr:rowOff>
    </xdr:from>
    <xdr:to>
      <xdr:col>12</xdr:col>
      <xdr:colOff>514349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DBBEF-5C20-C186-95F2-260846141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sef alsiddiq" refreshedDate="45704.828231597225" createdVersion="8" refreshedVersion="8" minRefreshableVersion="3" recordCount="16" xr:uid="{E82AD6FD-8681-4B44-812E-D5340617E8B7}">
  <cacheSource type="worksheet">
    <worksheetSource ref="A2:C1048576" sheet="Sheet5"/>
  </cacheSource>
  <cacheFields count="6">
    <cacheField name="Date" numFmtId="0">
      <sharedItems containsNonDate="0" containsDate="1" containsString="0" containsBlank="1" minDate="2009-01-01T00:00:00" maxDate="2023-01-02T00:00:00" count="16">
        <d v="2009-01-01T00:00:00"/>
        <d v="2010-01-01T00:00:00"/>
        <d v="2011-01-01T00:00:00"/>
        <d v="2012-01-01T00:00:00"/>
        <d v="2013-01-01T00:00:00"/>
        <d v="2014-01-01T00:00:00"/>
        <d v="2015-01-01T00:00:00"/>
        <d v="2016-01-01T00:00:00"/>
        <d v="2017-01-01T00:00:00"/>
        <d v="2018-01-01T00:00:00"/>
        <d v="2019-01-01T00:00:00"/>
        <d v="2020-01-01T00:00:00"/>
        <d v="2021-01-01T00:00:00"/>
        <d v="2022-01-01T00:00:00"/>
        <d v="2023-01-01T00:00:00"/>
        <m/>
      </sharedItems>
      <fieldGroup par="5"/>
    </cacheField>
    <cacheField name="Total Inflation" numFmtId="0">
      <sharedItems containsString="0" containsBlank="1" containsNumber="1" minValue="-2.1247074612812167" maxValue="22.41486078035555"/>
    </cacheField>
    <cacheField name="Total money supply" numFmtId="0">
      <sharedItems containsString="0" containsBlank="1" containsNumber="1" minValue="3.846715510000001" maxValue="72.567776760000001"/>
    </cacheField>
    <cacheField name="Months (Date)" numFmtId="0" databaseField="0">
      <fieldGroup base="0">
        <rangePr groupBy="months" startDate="2009-01-01T00:00:00" endDate="2023-01-02T00:00:00"/>
        <groupItems count="14">
          <s v="&lt;1/1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3"/>
        </groupItems>
      </fieldGroup>
    </cacheField>
    <cacheField name="Quarters (Date)" numFmtId="0" databaseField="0">
      <fieldGroup base="0">
        <rangePr groupBy="quarters" startDate="2009-01-01T00:00:00" endDate="2023-01-02T00:00:00"/>
        <groupItems count="6">
          <s v="&lt;1/1/2009"/>
          <s v="Qtr1"/>
          <s v="Qtr2"/>
          <s v="Qtr3"/>
          <s v="Qtr4"/>
          <s v="&gt;1/2/2023"/>
        </groupItems>
      </fieldGroup>
    </cacheField>
    <cacheField name="Years (Date)" numFmtId="0" databaseField="0">
      <fieldGroup base="0">
        <rangePr groupBy="years" startDate="2009-01-01T00:00:00" endDate="2023-01-02T00:00:00"/>
        <groupItems count="17">
          <s v="&lt;1/1/2009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5.6164631837563412"/>
    <n v="53.796914950000001"/>
  </r>
  <r>
    <x v="1"/>
    <n v="11.865545779426958"/>
    <n v="46.807642250000001"/>
  </r>
  <r>
    <x v="2"/>
    <n v="14.258264386513439"/>
    <n v="59.308422180000008"/>
  </r>
  <r>
    <x v="3"/>
    <n v="14.79816862681851"/>
    <n v="58.742184080000001"/>
  </r>
  <r>
    <x v="4"/>
    <n v="15.169105298027739"/>
    <n v="72.567776760000001"/>
  </r>
  <r>
    <x v="5"/>
    <n v="14.685562497643369"/>
    <n v="48.786025440000003"/>
  </r>
  <r>
    <x v="6"/>
    <n v="12.3499654940487"/>
    <n v="23.094425170000001"/>
  </r>
  <r>
    <x v="7"/>
    <n v="13.236847363586069"/>
    <n v="3.846715510000001"/>
  </r>
  <r>
    <x v="8"/>
    <n v="6.539263214947125"/>
    <n v="33.678583869999997"/>
  </r>
  <r>
    <x v="9"/>
    <n v="9.1194057913937545"/>
    <n v="23.623171419999998"/>
  </r>
  <r>
    <x v="10"/>
    <n v="-2.1247074612812167"/>
    <n v="18.130908210000001"/>
  </r>
  <r>
    <x v="11"/>
    <n v="-1.7819201750873899"/>
    <n v="18.266114270000003"/>
  </r>
  <r>
    <x v="12"/>
    <n v="9.7356940383710615"/>
    <n v="22.931476809999999"/>
  </r>
  <r>
    <x v="13"/>
    <n v="22.41486078035555"/>
    <n v="41.511632320000004"/>
  </r>
  <r>
    <x v="14"/>
    <n v="11.644049970515335"/>
    <n v="41.647882859999996"/>
  </r>
  <r>
    <x v="1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A4B9A-8793-4A88-82CB-F84CE9C62233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C20" firstHeaderRow="0" firstDataRow="1" firstDataCol="1"/>
  <pivotFields count="6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Inflation" fld="1" baseField="0" baseItem="0"/>
    <dataField name="Sum of Total money supply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BE25-090C-45FD-9427-E896D15ECC6F}">
  <dimension ref="A1:R25"/>
  <sheetViews>
    <sheetView tabSelected="1" workbookViewId="0">
      <selection activeCell="O9" sqref="O9"/>
    </sheetView>
  </sheetViews>
  <sheetFormatPr defaultRowHeight="15" x14ac:dyDescent="0.25"/>
  <sheetData>
    <row r="1" spans="1:18" x14ac:dyDescent="0.25">
      <c r="A1" s="8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8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8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8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0"/>
      <c r="O4" s="10"/>
      <c r="P4" s="10"/>
      <c r="Q4" s="10"/>
      <c r="R4" s="10"/>
    </row>
    <row r="5" spans="1:18" x14ac:dyDescent="0.25">
      <c r="A5" s="29" t="s">
        <v>24</v>
      </c>
      <c r="B5" s="29"/>
      <c r="C5" s="29"/>
      <c r="D5" s="29"/>
      <c r="E5" s="29"/>
      <c r="F5" s="29"/>
      <c r="G5" s="29"/>
      <c r="H5" s="29"/>
      <c r="I5" s="29"/>
      <c r="J5" s="29"/>
      <c r="K5" s="29"/>
    </row>
    <row r="6" spans="1:18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8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</row>
    <row r="8" spans="1:18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</row>
    <row r="9" spans="1:18" ht="15.75" x14ac:dyDescent="0.25">
      <c r="A9" s="12" t="s">
        <v>18</v>
      </c>
      <c r="B9" s="12"/>
      <c r="C9" s="12"/>
      <c r="D9" s="12"/>
      <c r="E9" s="12"/>
      <c r="F9" s="12"/>
      <c r="G9" s="12"/>
      <c r="H9" s="12"/>
    </row>
    <row r="10" spans="1:18" ht="15.75" x14ac:dyDescent="0.25">
      <c r="A10" s="13"/>
      <c r="B10" s="14"/>
      <c r="C10" s="14"/>
      <c r="D10" s="14"/>
      <c r="E10" s="15"/>
      <c r="F10" s="16" t="s">
        <v>23</v>
      </c>
      <c r="G10" s="17"/>
      <c r="H10" s="18"/>
    </row>
    <row r="11" spans="1:18" ht="15.75" x14ac:dyDescent="0.25">
      <c r="A11" s="19" t="s">
        <v>21</v>
      </c>
      <c r="B11" s="20"/>
      <c r="C11" s="21"/>
      <c r="D11" s="22">
        <v>157.52656878903534</v>
      </c>
      <c r="E11" s="23">
        <v>15</v>
      </c>
      <c r="F11" s="24">
        <f>D11/E11</f>
        <v>10.501771252602357</v>
      </c>
      <c r="G11" s="25"/>
      <c r="H11" s="26"/>
    </row>
    <row r="12" spans="1:18" ht="15.75" x14ac:dyDescent="0.25">
      <c r="A12" s="13"/>
      <c r="B12" s="14"/>
      <c r="C12" s="14"/>
      <c r="D12" s="14"/>
      <c r="E12" s="14"/>
      <c r="F12" s="14"/>
      <c r="G12" s="14"/>
      <c r="H12" s="15"/>
    </row>
    <row r="13" spans="1:18" ht="15.75" x14ac:dyDescent="0.25">
      <c r="A13" s="19" t="s">
        <v>22</v>
      </c>
      <c r="B13" s="20"/>
      <c r="C13" s="21"/>
      <c r="D13" s="22">
        <v>566.73987610000017</v>
      </c>
      <c r="E13" s="23">
        <v>15</v>
      </c>
      <c r="F13" s="24">
        <f>D13/E13</f>
        <v>37.782658406666677</v>
      </c>
      <c r="G13" s="25"/>
      <c r="H13" s="26"/>
    </row>
    <row r="15" spans="1:18" x14ac:dyDescent="0.25">
      <c r="A15" s="9" t="s">
        <v>19</v>
      </c>
    </row>
    <row r="16" spans="1:18" x14ac:dyDescent="0.25">
      <c r="A16" s="29" t="s">
        <v>24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</row>
    <row r="18" spans="1:1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19" spans="1:11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</row>
    <row r="21" spans="1:11" x14ac:dyDescent="0.25">
      <c r="A21" s="9" t="s">
        <v>20</v>
      </c>
    </row>
    <row r="22" spans="1:11" x14ac:dyDescent="0.25">
      <c r="A22" s="29" t="s">
        <v>24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</row>
    <row r="23" spans="1:11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</row>
    <row r="24" spans="1:11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 spans="1:11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</row>
  </sheetData>
  <mergeCells count="13">
    <mergeCell ref="A22:K25"/>
    <mergeCell ref="F13:H13"/>
    <mergeCell ref="A12:H12"/>
    <mergeCell ref="A11:C11"/>
    <mergeCell ref="A13:C13"/>
    <mergeCell ref="A5:K8"/>
    <mergeCell ref="A16:K19"/>
    <mergeCell ref="A1:O3"/>
    <mergeCell ref="A9:H9"/>
    <mergeCell ref="A4:M4"/>
    <mergeCell ref="A10:E10"/>
    <mergeCell ref="F10:H10"/>
    <mergeCell ref="F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43DD-0581-4415-9F49-7AD5FE92B6E9}">
  <dimension ref="A1:H17"/>
  <sheetViews>
    <sheetView workbookViewId="0">
      <selection activeCell="J22" sqref="J22"/>
    </sheetView>
  </sheetViews>
  <sheetFormatPr defaultRowHeight="15" x14ac:dyDescent="0.25"/>
  <cols>
    <col min="2" max="2" width="12.28515625" bestFit="1" customWidth="1"/>
    <col min="3" max="3" width="12.7109375" bestFit="1" customWidth="1"/>
    <col min="8" max="8" width="13.42578125" bestFit="1" customWidth="1"/>
  </cols>
  <sheetData>
    <row r="1" spans="1:8" x14ac:dyDescent="0.25">
      <c r="A1" s="5" t="s">
        <v>0</v>
      </c>
      <c r="B1" s="5"/>
      <c r="C1" s="5"/>
      <c r="D1" s="5"/>
      <c r="E1" s="5"/>
      <c r="F1" s="5"/>
      <c r="G1" s="5"/>
      <c r="H1" s="5"/>
    </row>
    <row r="2" spans="1:8" x14ac:dyDescent="0.25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10</v>
      </c>
      <c r="G2" s="4" t="s">
        <v>9</v>
      </c>
    </row>
    <row r="3" spans="1:8" x14ac:dyDescent="0.25">
      <c r="A3" s="28">
        <v>39814</v>
      </c>
      <c r="B3" s="4">
        <v>4.2617277600000003</v>
      </c>
      <c r="C3" s="4">
        <v>2.7955128355041201</v>
      </c>
      <c r="D3" s="4">
        <v>-4.7245007799999996</v>
      </c>
      <c r="E3" s="4">
        <v>4.6095954844778699</v>
      </c>
      <c r="F3" s="4">
        <v>-4.8632780162256504</v>
      </c>
      <c r="G3" s="4">
        <v>3.5374059</v>
      </c>
    </row>
    <row r="4" spans="1:8" x14ac:dyDescent="0.25">
      <c r="A4" s="28">
        <v>40179</v>
      </c>
      <c r="B4" s="4">
        <v>3.6982400100000001</v>
      </c>
      <c r="C4" s="4">
        <v>1.96188468334623</v>
      </c>
      <c r="D4" s="4">
        <v>0.87858071000000004</v>
      </c>
      <c r="E4" s="4">
        <v>4.4964028776978697</v>
      </c>
      <c r="F4" s="4">
        <v>-2.4252567516171402</v>
      </c>
      <c r="G4" s="4">
        <v>3.2556942499999999</v>
      </c>
    </row>
    <row r="5" spans="1:8" x14ac:dyDescent="0.25">
      <c r="A5" s="28">
        <v>40544</v>
      </c>
      <c r="B5" s="4">
        <v>3.7441713399999998</v>
      </c>
      <c r="C5" s="4">
        <v>-0.40004069748808002</v>
      </c>
      <c r="D5" s="4">
        <v>0.87559624999999996</v>
      </c>
      <c r="E5" s="4">
        <v>4.8394034987095003</v>
      </c>
      <c r="F5" s="4">
        <v>1.1383662352920201</v>
      </c>
      <c r="G5" s="4">
        <v>4.0607677600000001</v>
      </c>
    </row>
    <row r="6" spans="1:8" x14ac:dyDescent="0.25">
      <c r="A6" s="28">
        <v>40909</v>
      </c>
      <c r="B6" s="4">
        <v>2.8662844999999999</v>
      </c>
      <c r="C6" s="4">
        <v>2.7573966996297901</v>
      </c>
      <c r="D6" s="4">
        <v>0.66256420000000005</v>
      </c>
      <c r="E6" s="4">
        <v>3.25514600287211</v>
      </c>
      <c r="F6" s="4">
        <v>2.3153485343166098</v>
      </c>
      <c r="G6" s="4">
        <v>2.94142869</v>
      </c>
    </row>
    <row r="7" spans="1:8" x14ac:dyDescent="0.25">
      <c r="A7" s="28">
        <v>41275</v>
      </c>
      <c r="B7" s="4">
        <v>3.5297711600000001</v>
      </c>
      <c r="C7" s="4">
        <v>3.30001156888442</v>
      </c>
      <c r="D7" s="4">
        <v>1.1040531</v>
      </c>
      <c r="E7" s="4">
        <v>2.6822968408503902</v>
      </c>
      <c r="F7" s="4">
        <v>3.2219775682929299</v>
      </c>
      <c r="G7" s="4">
        <v>1.33099506</v>
      </c>
    </row>
    <row r="8" spans="1:8" x14ac:dyDescent="0.25">
      <c r="A8" s="28">
        <v>41640</v>
      </c>
      <c r="B8" s="4">
        <v>2.2362903200000002</v>
      </c>
      <c r="C8" s="4">
        <v>2.6475532124618901</v>
      </c>
      <c r="D8" s="4">
        <v>2.3458384099999998</v>
      </c>
      <c r="E8" s="4">
        <v>2.9089267285862501</v>
      </c>
      <c r="F8" s="4">
        <v>3.3497208565952299</v>
      </c>
      <c r="G8" s="4">
        <v>1.19723297</v>
      </c>
    </row>
    <row r="9" spans="1:8" x14ac:dyDescent="0.25">
      <c r="A9" s="28">
        <v>42005</v>
      </c>
      <c r="B9" s="4">
        <v>1.2060732199999999</v>
      </c>
      <c r="C9" s="4">
        <v>1.84862742374977</v>
      </c>
      <c r="D9" s="4">
        <v>4.0679803100000003</v>
      </c>
      <c r="E9" s="4">
        <v>3.2717016609213299</v>
      </c>
      <c r="F9" s="4">
        <v>1.8140772393775999</v>
      </c>
      <c r="G9" s="4">
        <v>0.14150563999999999</v>
      </c>
    </row>
    <row r="10" spans="1:8" x14ac:dyDescent="0.25">
      <c r="A10" s="28">
        <v>42370</v>
      </c>
      <c r="B10" s="4">
        <v>2.0688403599999998</v>
      </c>
      <c r="C10" s="4">
        <v>2.78679347602043</v>
      </c>
      <c r="D10" s="4">
        <v>1.6185622500000001</v>
      </c>
      <c r="E10" s="4">
        <v>3.19839776658374</v>
      </c>
      <c r="F10" s="4">
        <v>2.6765917009818998</v>
      </c>
      <c r="G10" s="4">
        <v>0.88766181</v>
      </c>
    </row>
    <row r="11" spans="1:8" x14ac:dyDescent="0.25">
      <c r="A11" s="28">
        <v>42736</v>
      </c>
      <c r="B11" s="4">
        <v>-0.83819458000000002</v>
      </c>
      <c r="C11" s="4">
        <v>1.38671830576406</v>
      </c>
      <c r="D11" s="4">
        <v>1.9657753499999999</v>
      </c>
      <c r="E11" s="4">
        <v>2.17183298510006</v>
      </c>
      <c r="F11" s="4">
        <v>0.39487891408300502</v>
      </c>
      <c r="G11" s="4">
        <v>1.45825224</v>
      </c>
    </row>
    <row r="12" spans="1:8" x14ac:dyDescent="0.25">
      <c r="A12" s="28">
        <v>43101</v>
      </c>
      <c r="B12" s="4">
        <v>2.4581415799999999</v>
      </c>
      <c r="C12" s="4">
        <v>2.0876693804697801</v>
      </c>
      <c r="D12" s="4">
        <v>3.0705982199999999</v>
      </c>
      <c r="E12" s="4">
        <v>0.54313314819956704</v>
      </c>
      <c r="F12" s="4">
        <v>0.25581538272440801</v>
      </c>
      <c r="G12" s="4">
        <v>0.70404807999999997</v>
      </c>
    </row>
    <row r="13" spans="1:8" x14ac:dyDescent="0.25">
      <c r="A13" s="28">
        <v>43466</v>
      </c>
      <c r="B13" s="4">
        <v>-2.0933333300000001</v>
      </c>
      <c r="C13" s="4">
        <v>1.0058200470213701</v>
      </c>
      <c r="D13" s="4">
        <v>-1.93439059</v>
      </c>
      <c r="E13" s="4">
        <v>1.0918480265585599</v>
      </c>
      <c r="F13" s="4">
        <v>-0.66664112486114702</v>
      </c>
      <c r="G13" s="4">
        <v>0.47198951</v>
      </c>
    </row>
    <row r="14" spans="1:8" x14ac:dyDescent="0.25">
      <c r="A14" s="28">
        <v>43831</v>
      </c>
      <c r="B14" s="4">
        <v>3.4454582600000001</v>
      </c>
      <c r="C14" s="4">
        <v>-2.31770629331379</v>
      </c>
      <c r="D14" s="4">
        <v>-2.07606534</v>
      </c>
      <c r="E14" s="4">
        <v>2.1017295482740002</v>
      </c>
      <c r="F14" s="4">
        <v>-2.5403150300476001</v>
      </c>
      <c r="G14" s="4">
        <v>-0.39502132000000001</v>
      </c>
    </row>
    <row r="15" spans="1:8" x14ac:dyDescent="0.25">
      <c r="A15" s="28">
        <v>44197</v>
      </c>
      <c r="B15" s="4">
        <v>3.0632898900000001</v>
      </c>
      <c r="C15" s="4">
        <v>-0.60631938514085004</v>
      </c>
      <c r="D15" s="4">
        <v>-0.11320408999999999</v>
      </c>
      <c r="E15" s="4">
        <v>3.4236294760918802</v>
      </c>
      <c r="F15" s="4">
        <v>2.30446565742003</v>
      </c>
      <c r="G15" s="4">
        <v>1.6638324900000001</v>
      </c>
    </row>
    <row r="16" spans="1:8" x14ac:dyDescent="0.25">
      <c r="A16" s="28">
        <v>44562</v>
      </c>
      <c r="B16" s="4">
        <v>2.4740737199999998</v>
      </c>
      <c r="C16" s="4">
        <v>3.62574104304481</v>
      </c>
      <c r="D16" s="4">
        <v>4.8274597699999999</v>
      </c>
      <c r="E16" s="4">
        <v>3.9806496199031298</v>
      </c>
      <c r="F16" s="4">
        <v>4.9952755374076103</v>
      </c>
      <c r="G16" s="4">
        <v>2.51166109</v>
      </c>
    </row>
    <row r="17" spans="1:7" x14ac:dyDescent="0.25">
      <c r="A17" s="28">
        <v>44927</v>
      </c>
      <c r="B17" s="4">
        <v>2.3270851800000001</v>
      </c>
      <c r="C17" s="4">
        <v>7.4620678219225606E-2</v>
      </c>
      <c r="D17" s="4">
        <v>1.6231263199999999</v>
      </c>
      <c r="E17" s="4">
        <v>3.6421640303070899</v>
      </c>
      <c r="F17" s="4">
        <v>3.0276489919890199</v>
      </c>
      <c r="G17" s="4">
        <v>0.94940477000000001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732A-E2D9-4213-918B-CFC6D65DAA4D}">
  <dimension ref="A1:J17"/>
  <sheetViews>
    <sheetView workbookViewId="0">
      <selection activeCell="H24" sqref="H24"/>
    </sheetView>
  </sheetViews>
  <sheetFormatPr defaultRowHeight="15" x14ac:dyDescent="0.25"/>
  <cols>
    <col min="2" max="2" width="12.28515625" bestFit="1" customWidth="1"/>
    <col min="8" max="8" width="18.28515625" bestFit="1" customWidth="1"/>
  </cols>
  <sheetData>
    <row r="1" spans="1:10" x14ac:dyDescent="0.25">
      <c r="A1" s="5" t="s">
        <v>11</v>
      </c>
      <c r="B1" s="5"/>
      <c r="C1" s="5"/>
      <c r="D1" s="5"/>
      <c r="E1" s="5"/>
      <c r="F1" s="5"/>
      <c r="G1" s="5"/>
      <c r="H1" s="27"/>
      <c r="I1" s="27"/>
      <c r="J1" s="27"/>
    </row>
    <row r="2" spans="1:10" x14ac:dyDescent="0.25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10</v>
      </c>
      <c r="G2" s="4" t="s">
        <v>9</v>
      </c>
    </row>
    <row r="3" spans="1:10" x14ac:dyDescent="0.25">
      <c r="A3" s="28">
        <v>39814</v>
      </c>
      <c r="B3" s="4">
        <v>10.74333378</v>
      </c>
      <c r="C3" s="4">
        <v>8.9953775500000006</v>
      </c>
      <c r="D3" s="4">
        <v>8.0794332400000002</v>
      </c>
      <c r="E3" s="4">
        <v>13.35144753</v>
      </c>
      <c r="F3" s="4">
        <v>16.889051139999999</v>
      </c>
      <c r="G3" s="4">
        <v>4.73364926</v>
      </c>
    </row>
    <row r="4" spans="1:10" x14ac:dyDescent="0.25">
      <c r="A4" s="28">
        <v>40179</v>
      </c>
      <c r="B4" s="4">
        <v>4.9978424500000003</v>
      </c>
      <c r="C4" s="4">
        <v>18.770621469999998</v>
      </c>
      <c r="D4" s="4">
        <v>6.2770889800000003</v>
      </c>
      <c r="E4" s="4">
        <v>1.1135708099999999</v>
      </c>
      <c r="F4" s="4">
        <v>23.076790930000001</v>
      </c>
      <c r="G4" s="4">
        <v>11.34234908</v>
      </c>
    </row>
    <row r="5" spans="1:10" x14ac:dyDescent="0.25">
      <c r="A5" s="28">
        <v>40544</v>
      </c>
      <c r="B5" s="4">
        <v>14.7336697</v>
      </c>
      <c r="C5" s="4">
        <v>4.6818759400000003</v>
      </c>
      <c r="D5" s="4">
        <v>5.0791936</v>
      </c>
      <c r="E5" s="4">
        <v>10.220482540000001</v>
      </c>
      <c r="F5" s="4">
        <v>17.0938087</v>
      </c>
      <c r="G5" s="4">
        <v>12.18126764</v>
      </c>
    </row>
    <row r="6" spans="1:10" x14ac:dyDescent="0.25">
      <c r="A6" s="28">
        <v>40909</v>
      </c>
      <c r="B6" s="4">
        <v>13.59585397</v>
      </c>
      <c r="C6" s="4">
        <v>8.7975403730000004</v>
      </c>
      <c r="D6" s="4">
        <v>4.4870131500000001</v>
      </c>
      <c r="E6" s="4">
        <v>6.99871189</v>
      </c>
      <c r="F6" s="4">
        <v>22.93396147</v>
      </c>
      <c r="G6" s="4">
        <v>10.726643599999999</v>
      </c>
    </row>
    <row r="7" spans="1:10" x14ac:dyDescent="0.25">
      <c r="A7" s="28">
        <v>41275</v>
      </c>
      <c r="B7" s="4">
        <v>10.865622119999999</v>
      </c>
      <c r="C7" s="4">
        <v>2.0189191100000001</v>
      </c>
      <c r="D7" s="4">
        <v>22.74426356</v>
      </c>
      <c r="E7" s="4">
        <v>9.9664721499999995</v>
      </c>
      <c r="F7" s="4">
        <v>19.593508369999999</v>
      </c>
      <c r="G7" s="4">
        <v>9.3979105599999997</v>
      </c>
    </row>
    <row r="8" spans="1:10" x14ac:dyDescent="0.25">
      <c r="A8" s="28">
        <v>41640</v>
      </c>
      <c r="B8" s="4">
        <v>11.58295272</v>
      </c>
      <c r="C8" s="4">
        <v>8.9309756199999999</v>
      </c>
      <c r="D8" s="4">
        <v>7.9129047400000001</v>
      </c>
      <c r="E8" s="4">
        <v>3.3643795299999999</v>
      </c>
      <c r="F8" s="4">
        <v>10.600971700000001</v>
      </c>
      <c r="G8" s="4">
        <v>15.32481675</v>
      </c>
    </row>
    <row r="9" spans="1:10" x14ac:dyDescent="0.25">
      <c r="A9" s="28">
        <v>42005</v>
      </c>
      <c r="B9" s="4">
        <v>2.5084276399999998</v>
      </c>
      <c r="C9" s="4">
        <v>2.07679093</v>
      </c>
      <c r="D9" s="4">
        <v>5.4549913500000002</v>
      </c>
      <c r="E9" s="4">
        <v>1.6718137500000001</v>
      </c>
      <c r="F9" s="4">
        <v>3.4438658100000001</v>
      </c>
      <c r="G9" s="4">
        <v>10.01532662</v>
      </c>
    </row>
    <row r="10" spans="1:10" x14ac:dyDescent="0.25">
      <c r="A10" s="28">
        <v>42370</v>
      </c>
      <c r="B10" s="4">
        <v>0.79105859999999995</v>
      </c>
      <c r="C10" s="4">
        <v>17.0938087</v>
      </c>
      <c r="D10" s="4">
        <v>3.2552535300000001</v>
      </c>
      <c r="E10" s="4">
        <v>2.5364188300000001</v>
      </c>
      <c r="F10" s="4">
        <v>-4.5715199200000001</v>
      </c>
      <c r="G10" s="4">
        <v>1.8355044700000001</v>
      </c>
    </row>
    <row r="11" spans="1:10" x14ac:dyDescent="0.25">
      <c r="A11" s="28">
        <v>42736</v>
      </c>
      <c r="B11" s="4">
        <v>0.30360498000000002</v>
      </c>
      <c r="C11" s="4">
        <v>22.93396147</v>
      </c>
      <c r="D11" s="4">
        <v>4.1360181599999999</v>
      </c>
      <c r="E11" s="4">
        <v>3.7959660300000002</v>
      </c>
      <c r="F11" s="4">
        <v>21.261118759999999</v>
      </c>
      <c r="G11" s="4">
        <v>4.1818759400000003</v>
      </c>
    </row>
    <row r="12" spans="1:10" x14ac:dyDescent="0.25">
      <c r="A12" s="28">
        <v>43101</v>
      </c>
      <c r="B12" s="4">
        <v>2.6852857700000001</v>
      </c>
      <c r="C12" s="4">
        <v>19.593508369999999</v>
      </c>
      <c r="D12" s="4">
        <v>2.5305237100000002</v>
      </c>
      <c r="E12" s="4">
        <v>16.637648989999999</v>
      </c>
      <c r="F12" s="4">
        <v>-6.5178274199999997</v>
      </c>
      <c r="G12" s="4">
        <v>8.2875403700000003</v>
      </c>
    </row>
    <row r="13" spans="1:10" x14ac:dyDescent="0.25">
      <c r="A13" s="28">
        <v>43466</v>
      </c>
      <c r="B13" s="4">
        <v>7.0938610100000004</v>
      </c>
      <c r="C13" s="4">
        <v>7.4829047400000004</v>
      </c>
      <c r="D13" s="4">
        <v>8.0045428399999992</v>
      </c>
      <c r="E13" s="4">
        <v>-1.4678740800000001</v>
      </c>
      <c r="F13" s="4">
        <v>2.4814593299999999</v>
      </c>
      <c r="G13" s="4">
        <v>2.0189191100000001</v>
      </c>
    </row>
    <row r="14" spans="1:10" x14ac:dyDescent="0.25">
      <c r="A14" s="28">
        <v>43831</v>
      </c>
      <c r="B14" s="4">
        <v>8.2677796000000008</v>
      </c>
      <c r="C14" s="4">
        <v>12.18126764</v>
      </c>
      <c r="D14" s="4">
        <v>4.6308077000000001</v>
      </c>
      <c r="E14" s="4">
        <v>-7.3494803800000001</v>
      </c>
      <c r="F14" s="4">
        <v>3.7860317299999999</v>
      </c>
      <c r="G14" s="4">
        <v>8.9309756199999999</v>
      </c>
    </row>
    <row r="15" spans="1:10" x14ac:dyDescent="0.25">
      <c r="A15" s="28">
        <v>44197</v>
      </c>
      <c r="B15" s="4">
        <v>7.4235541700000001</v>
      </c>
      <c r="C15" s="4">
        <v>1.51357081</v>
      </c>
      <c r="D15" s="4">
        <v>5.7092926000000004</v>
      </c>
      <c r="E15" s="4">
        <v>3.7928467100000001</v>
      </c>
      <c r="F15" s="4">
        <v>1.43581162</v>
      </c>
      <c r="G15" s="4">
        <v>4.5699717099999999</v>
      </c>
    </row>
    <row r="16" spans="1:10" x14ac:dyDescent="0.25">
      <c r="A16" s="28">
        <v>44562</v>
      </c>
      <c r="B16" s="4">
        <v>8.0800184000000002</v>
      </c>
      <c r="C16" s="4">
        <v>3.3643953</v>
      </c>
      <c r="D16" s="4">
        <v>8.9953775500000006</v>
      </c>
      <c r="E16" s="4">
        <v>6.4526630899999997</v>
      </c>
      <c r="F16" s="4">
        <v>17.41683012</v>
      </c>
      <c r="G16" s="4">
        <v>0.56674316000000002</v>
      </c>
    </row>
    <row r="17" spans="1:7" x14ac:dyDescent="0.25">
      <c r="A17" s="28">
        <v>44927</v>
      </c>
      <c r="B17" s="4">
        <v>7.6129330599999996</v>
      </c>
      <c r="C17" s="4">
        <v>1.27981375</v>
      </c>
      <c r="D17" s="4">
        <v>18.770621469999998</v>
      </c>
      <c r="E17" s="4">
        <v>1.0081820800000001</v>
      </c>
      <c r="F17" s="4">
        <v>1.14403633</v>
      </c>
      <c r="G17" s="4">
        <v>13.11210992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3E528-E95A-43BB-843C-F53CDE407C36}">
  <dimension ref="A3:C20"/>
  <sheetViews>
    <sheetView workbookViewId="0">
      <selection activeCell="G21" sqref="G21"/>
    </sheetView>
  </sheetViews>
  <sheetFormatPr defaultRowHeight="15" x14ac:dyDescent="0.25"/>
  <cols>
    <col min="1" max="1" width="13.42578125" bestFit="1" customWidth="1"/>
    <col min="2" max="2" width="20.42578125" bestFit="1" customWidth="1"/>
    <col min="3" max="3" width="25.7109375" bestFit="1" customWidth="1"/>
  </cols>
  <sheetData>
    <row r="3" spans="1:3" x14ac:dyDescent="0.25">
      <c r="A3" s="2" t="s">
        <v>1</v>
      </c>
      <c r="B3" t="s">
        <v>14</v>
      </c>
      <c r="C3" t="s">
        <v>15</v>
      </c>
    </row>
    <row r="4" spans="1:3" x14ac:dyDescent="0.25">
      <c r="A4" s="6">
        <v>39814</v>
      </c>
      <c r="B4" s="7">
        <v>5.6164631837563412</v>
      </c>
      <c r="C4" s="7">
        <v>53.796914950000001</v>
      </c>
    </row>
    <row r="5" spans="1:3" x14ac:dyDescent="0.25">
      <c r="A5" s="6">
        <v>40179</v>
      </c>
      <c r="B5" s="7">
        <v>11.865545779426958</v>
      </c>
      <c r="C5" s="7">
        <v>46.807642250000001</v>
      </c>
    </row>
    <row r="6" spans="1:3" x14ac:dyDescent="0.25">
      <c r="A6" s="6">
        <v>40544</v>
      </c>
      <c r="B6" s="7">
        <v>14.258264386513439</v>
      </c>
      <c r="C6" s="7">
        <v>59.308422180000008</v>
      </c>
    </row>
    <row r="7" spans="1:3" x14ac:dyDescent="0.25">
      <c r="A7" s="6">
        <v>40909</v>
      </c>
      <c r="B7" s="7">
        <v>14.79816862681851</v>
      </c>
      <c r="C7" s="7">
        <v>58.742184080000001</v>
      </c>
    </row>
    <row r="8" spans="1:3" x14ac:dyDescent="0.25">
      <c r="A8" s="6">
        <v>41275</v>
      </c>
      <c r="B8" s="7">
        <v>15.169105298027739</v>
      </c>
      <c r="C8" s="7">
        <v>72.567776760000001</v>
      </c>
    </row>
    <row r="9" spans="1:3" x14ac:dyDescent="0.25">
      <c r="A9" s="6">
        <v>41640</v>
      </c>
      <c r="B9" s="7">
        <v>14.685562497643369</v>
      </c>
      <c r="C9" s="7">
        <v>48.786025440000003</v>
      </c>
    </row>
    <row r="10" spans="1:3" x14ac:dyDescent="0.25">
      <c r="A10" s="6">
        <v>42005</v>
      </c>
      <c r="B10" s="7">
        <v>12.3499654940487</v>
      </c>
      <c r="C10" s="7">
        <v>23.094425170000001</v>
      </c>
    </row>
    <row r="11" spans="1:3" x14ac:dyDescent="0.25">
      <c r="A11" s="6">
        <v>42370</v>
      </c>
      <c r="B11" s="7">
        <v>13.236847363586069</v>
      </c>
      <c r="C11" s="7">
        <v>3.846715510000001</v>
      </c>
    </row>
    <row r="12" spans="1:3" x14ac:dyDescent="0.25">
      <c r="A12" s="6">
        <v>42736</v>
      </c>
      <c r="B12" s="7">
        <v>6.539263214947125</v>
      </c>
      <c r="C12" s="7">
        <v>33.678583869999997</v>
      </c>
    </row>
    <row r="13" spans="1:3" x14ac:dyDescent="0.25">
      <c r="A13" s="6">
        <v>43101</v>
      </c>
      <c r="B13" s="7">
        <v>9.1194057913937545</v>
      </c>
      <c r="C13" s="7">
        <v>23.623171419999998</v>
      </c>
    </row>
    <row r="14" spans="1:3" x14ac:dyDescent="0.25">
      <c r="A14" s="6">
        <v>43466</v>
      </c>
      <c r="B14" s="7">
        <v>-2.1247074612812167</v>
      </c>
      <c r="C14" s="7">
        <v>18.130908210000001</v>
      </c>
    </row>
    <row r="15" spans="1:3" x14ac:dyDescent="0.25">
      <c r="A15" s="6">
        <v>43831</v>
      </c>
      <c r="B15" s="7">
        <v>-1.7819201750873899</v>
      </c>
      <c r="C15" s="7">
        <v>18.266114270000003</v>
      </c>
    </row>
    <row r="16" spans="1:3" x14ac:dyDescent="0.25">
      <c r="A16" s="6">
        <v>44197</v>
      </c>
      <c r="B16" s="7">
        <v>9.7356940383710615</v>
      </c>
      <c r="C16" s="7">
        <v>22.931476809999999</v>
      </c>
    </row>
    <row r="17" spans="1:3" x14ac:dyDescent="0.25">
      <c r="A17" s="6">
        <v>44562</v>
      </c>
      <c r="B17" s="7">
        <v>22.41486078035555</v>
      </c>
      <c r="C17" s="7">
        <v>41.511632320000004</v>
      </c>
    </row>
    <row r="18" spans="1:3" x14ac:dyDescent="0.25">
      <c r="A18" s="6">
        <v>44927</v>
      </c>
      <c r="B18" s="7">
        <v>11.644049970515335</v>
      </c>
      <c r="C18" s="7">
        <v>41.647882859999996</v>
      </c>
    </row>
    <row r="19" spans="1:3" x14ac:dyDescent="0.25">
      <c r="A19" s="3" t="s">
        <v>2</v>
      </c>
      <c r="B19" s="7"/>
      <c r="C19" s="7"/>
    </row>
    <row r="20" spans="1:3" x14ac:dyDescent="0.25">
      <c r="A20" s="3" t="s">
        <v>3</v>
      </c>
      <c r="B20" s="7">
        <v>157.52656878903534</v>
      </c>
      <c r="C20" s="7">
        <v>566.73987610000017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EE67-F611-450A-A87E-E1F45009AA04}">
  <dimension ref="A2:C17"/>
  <sheetViews>
    <sheetView workbookViewId="0">
      <selection activeCell="E17" sqref="E17"/>
    </sheetView>
  </sheetViews>
  <sheetFormatPr defaultRowHeight="15" x14ac:dyDescent="0.25"/>
  <cols>
    <col min="2" max="2" width="13.42578125" bestFit="1" customWidth="1"/>
    <col min="3" max="3" width="18.28515625" bestFit="1" customWidth="1"/>
  </cols>
  <sheetData>
    <row r="2" spans="1:3" x14ac:dyDescent="0.25">
      <c r="A2" t="s">
        <v>4</v>
      </c>
      <c r="B2" t="s">
        <v>13</v>
      </c>
      <c r="C2" t="s">
        <v>12</v>
      </c>
    </row>
    <row r="3" spans="1:3" x14ac:dyDescent="0.25">
      <c r="A3" s="1">
        <v>39814</v>
      </c>
      <c r="B3">
        <f>SUM('Inflation  data'!B3,'Inflation  data'!C3,'Inflation  data'!D3,'Inflation  data'!E3,'Inflation  data'!F3,'Inflation  data'!G3)</f>
        <v>5.6164631837563412</v>
      </c>
      <c r="C3">
        <f>'money supply'!B3+'money supply'!C3+'money supply'!D3+'money supply'!E3+'money supply'!F3+'money supply'!G3</f>
        <v>62.792292500000002</v>
      </c>
    </row>
    <row r="4" spans="1:3" x14ac:dyDescent="0.25">
      <c r="A4" s="1">
        <v>40179</v>
      </c>
      <c r="B4">
        <f>SUM('Inflation  data'!B4,'Inflation  data'!C4,'Inflation  data'!D4,'Inflation  data'!E4,'Inflation  data'!F4,'Inflation  data'!G4)</f>
        <v>11.865545779426958</v>
      </c>
      <c r="C4">
        <f>'money supply'!B4+'money supply'!C4+'money supply'!D4+'money supply'!E4+'money supply'!F4+'money supply'!G4</f>
        <v>65.578263719999995</v>
      </c>
    </row>
    <row r="5" spans="1:3" x14ac:dyDescent="0.25">
      <c r="A5" s="1">
        <v>40544</v>
      </c>
      <c r="B5">
        <f>SUM('Inflation  data'!B5,'Inflation  data'!C5,'Inflation  data'!D5,'Inflation  data'!E5,'Inflation  data'!F5,'Inflation  data'!G5)</f>
        <v>14.258264386513439</v>
      </c>
      <c r="C5">
        <f>'money supply'!B5+'money supply'!C5+'money supply'!D5+'money supply'!E5+'money supply'!F5+'money supply'!G5</f>
        <v>63.990298120000006</v>
      </c>
    </row>
    <row r="6" spans="1:3" x14ac:dyDescent="0.25">
      <c r="A6" s="1">
        <v>40909</v>
      </c>
      <c r="B6">
        <f>SUM('Inflation  data'!B6,'Inflation  data'!C6,'Inflation  data'!D6,'Inflation  data'!E6,'Inflation  data'!F6,'Inflation  data'!G6)</f>
        <v>14.79816862681851</v>
      </c>
      <c r="C6">
        <f>'money supply'!B6+'money supply'!C6+'money supply'!D6+'money supply'!E6+'money supply'!F6+'money supply'!G6</f>
        <v>67.539724453000005</v>
      </c>
    </row>
    <row r="7" spans="1:3" x14ac:dyDescent="0.25">
      <c r="A7" s="1">
        <v>41275</v>
      </c>
      <c r="B7">
        <f>SUM('Inflation  data'!B7,'Inflation  data'!C7,'Inflation  data'!D7,'Inflation  data'!E7,'Inflation  data'!F7,'Inflation  data'!G7)</f>
        <v>15.169105298027739</v>
      </c>
      <c r="C7">
        <f>'money supply'!B7+'money supply'!C7+'money supply'!D7+'money supply'!E7+'money supply'!F7+'money supply'!G7</f>
        <v>74.58669587</v>
      </c>
    </row>
    <row r="8" spans="1:3" x14ac:dyDescent="0.25">
      <c r="A8" s="1">
        <v>41640</v>
      </c>
      <c r="B8">
        <f>SUM('Inflation  data'!B8,'Inflation  data'!C8,'Inflation  data'!D8,'Inflation  data'!E8,'Inflation  data'!F8,'Inflation  data'!G8)</f>
        <v>14.685562497643369</v>
      </c>
      <c r="C8">
        <f>'money supply'!B8+'money supply'!C8+'money supply'!D8+'money supply'!E8+'money supply'!F8+'money supply'!G8</f>
        <v>57.717001060000001</v>
      </c>
    </row>
    <row r="9" spans="1:3" x14ac:dyDescent="0.25">
      <c r="A9" s="1">
        <v>42005</v>
      </c>
      <c r="B9">
        <f>SUM('Inflation  data'!B9,'Inflation  data'!C9,'Inflation  data'!D9,'Inflation  data'!E9,'Inflation  data'!F9,'Inflation  data'!G9)</f>
        <v>12.3499654940487</v>
      </c>
      <c r="C9">
        <f>'money supply'!B9+'money supply'!C9+'money supply'!D9+'money supply'!E9+'money supply'!F9+'money supply'!G9</f>
        <v>25.171216100000002</v>
      </c>
    </row>
    <row r="10" spans="1:3" x14ac:dyDescent="0.25">
      <c r="A10" s="1">
        <v>42370</v>
      </c>
      <c r="B10">
        <f>SUM('Inflation  data'!B10,'Inflation  data'!C10,'Inflation  data'!D10,'Inflation  data'!E10,'Inflation  data'!F10,'Inflation  data'!G10)</f>
        <v>13.236847363586069</v>
      </c>
      <c r="C10">
        <f>'money supply'!B10+'money supply'!C10+'money supply'!D10+'money supply'!E10+'money supply'!F10+'money supply'!G10</f>
        <v>20.94052421</v>
      </c>
    </row>
    <row r="11" spans="1:3" x14ac:dyDescent="0.25">
      <c r="A11" s="1">
        <v>42736</v>
      </c>
      <c r="B11">
        <f>SUM('Inflation  data'!B11,'Inflation  data'!C11,'Inflation  data'!D11,'Inflation  data'!E11,'Inflation  data'!F11,'Inflation  data'!G11)</f>
        <v>6.539263214947125</v>
      </c>
      <c r="C11">
        <f>'money supply'!B11+'money supply'!C11+'money supply'!D11+'money supply'!E11+'money supply'!F11+'money supply'!G11</f>
        <v>56.612545339999997</v>
      </c>
    </row>
    <row r="12" spans="1:3" x14ac:dyDescent="0.25">
      <c r="A12" s="1">
        <v>43101</v>
      </c>
      <c r="B12">
        <f>SUM('Inflation  data'!B12,'Inflation  data'!C12,'Inflation  data'!D12,'Inflation  data'!E12,'Inflation  data'!F12,'Inflation  data'!G12)</f>
        <v>9.1194057913937545</v>
      </c>
      <c r="C12">
        <f>'money supply'!B12+'money supply'!C12+'money supply'!D12+'money supply'!E12+'money supply'!F12+'money supply'!G12</f>
        <v>43.216679790000001</v>
      </c>
    </row>
    <row r="13" spans="1:3" x14ac:dyDescent="0.25">
      <c r="A13" s="1">
        <v>43466</v>
      </c>
      <c r="B13">
        <f>SUM('Inflation  data'!B13,'Inflation  data'!C13,'Inflation  data'!D13,'Inflation  data'!E13,'Inflation  data'!F13,'Inflation  data'!G13)</f>
        <v>-2.1247074612812167</v>
      </c>
      <c r="C13">
        <f>'money supply'!B13+'money supply'!C13+'money supply'!D13+'money supply'!E13+'money supply'!F13+'money supply'!G13</f>
        <v>25.613812949999996</v>
      </c>
    </row>
    <row r="14" spans="1:3" x14ac:dyDescent="0.25">
      <c r="A14" s="1">
        <v>43831</v>
      </c>
      <c r="B14">
        <f>SUM('Inflation  data'!B14,'Inflation  data'!C14,'Inflation  data'!D14,'Inflation  data'!E14,'Inflation  data'!F14,'Inflation  data'!G14)</f>
        <v>-1.7819201750873899</v>
      </c>
      <c r="C14">
        <f>'money supply'!B14+'money supply'!C14+'money supply'!D14+'money supply'!E14+'money supply'!F14+'money supply'!G14</f>
        <v>30.447381909999997</v>
      </c>
    </row>
    <row r="15" spans="1:3" x14ac:dyDescent="0.25">
      <c r="A15" s="1">
        <v>44197</v>
      </c>
      <c r="B15">
        <f>SUM('Inflation  data'!B15,'Inflation  data'!C15,'Inflation  data'!D15,'Inflation  data'!E15,'Inflation  data'!F15,'Inflation  data'!G15)</f>
        <v>9.7356940383710615</v>
      </c>
      <c r="C15">
        <f>'money supply'!B15+'money supply'!C15+'money supply'!D15+'money supply'!E15+'money supply'!F15+'money supply'!G15</f>
        <v>24.44504762</v>
      </c>
    </row>
    <row r="16" spans="1:3" x14ac:dyDescent="0.25">
      <c r="A16" s="1">
        <v>44562</v>
      </c>
      <c r="B16">
        <f>SUM('Inflation  data'!B16,'Inflation  data'!C16,'Inflation  data'!D16,'Inflation  data'!E16,'Inflation  data'!F16,'Inflation  data'!G16)</f>
        <v>22.41486078035555</v>
      </c>
      <c r="C16">
        <f>'money supply'!B16+'money supply'!C16+'money supply'!D16+'money supply'!E16+'money supply'!F16+'money supply'!G16</f>
        <v>44.876027620000002</v>
      </c>
    </row>
    <row r="17" spans="1:3" x14ac:dyDescent="0.25">
      <c r="A17" s="1">
        <v>44927</v>
      </c>
      <c r="B17">
        <f>SUM('Inflation  data'!B17,'Inflation  data'!C17,'Inflation  data'!D17,'Inflation  data'!E17,'Inflation  data'!F17,'Inflation  data'!G17)</f>
        <v>11.644049970515335</v>
      </c>
      <c r="C17">
        <f>'money supply'!B17+'money supply'!C17+'money supply'!D17+'money supply'!E17+'money supply'!F17+'money supply'!G17</f>
        <v>42.927696609999998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 Solution</vt:lpstr>
      <vt:lpstr>Inflation  data</vt:lpstr>
      <vt:lpstr>money supply</vt:lpstr>
      <vt:lpstr>  Inflation and money supply (M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 alsiddiq</dc:creator>
  <cp:lastModifiedBy>yousef alsiddiq</cp:lastModifiedBy>
  <dcterms:created xsi:type="dcterms:W3CDTF">2025-02-14T18:00:46Z</dcterms:created>
  <dcterms:modified xsi:type="dcterms:W3CDTF">2025-02-17T16:53:03Z</dcterms:modified>
</cp:coreProperties>
</file>