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Users\Yuman\Desktop\MasterProject\results\"/>
    </mc:Choice>
  </mc:AlternateContent>
  <xr:revisionPtr revIDLastSave="0" documentId="13_ncr:1_{DB866F48-CD4C-4162-9BBE-1D7CDD5A9027}" xr6:coauthVersionLast="47" xr6:coauthVersionMax="47" xr10:uidLastSave="{00000000-0000-0000-0000-000000000000}"/>
  <bookViews>
    <workbookView xWindow="2850" yWindow="2850" windowWidth="21600" windowHeight="11385" xr2:uid="{00000000-000D-0000-FFFF-FFFF00000000}"/>
  </bookViews>
  <sheets>
    <sheet name="Overview" sheetId="1" r:id="rId1"/>
  </sheets>
  <definedNames>
    <definedName name="_xlnm._FilterDatabase" localSheetId="0" hidden="1">Overview!$A$1:$L$8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K4" i="1"/>
  <c r="I4" i="1"/>
  <c r="I3" i="1"/>
  <c r="I2" i="1"/>
</calcChain>
</file>

<file path=xl/sharedStrings.xml><?xml version="1.0" encoding="utf-8"?>
<sst xmlns="http://schemas.openxmlformats.org/spreadsheetml/2006/main" count="76" uniqueCount="46">
  <si>
    <t>ID</t>
  </si>
  <si>
    <t>STATUS</t>
  </si>
  <si>
    <t>TASK</t>
  </si>
  <si>
    <t>REACTION</t>
  </si>
  <si>
    <t>R1</t>
  </si>
  <si>
    <t>R2</t>
  </si>
  <si>
    <t>RCAT</t>
  </si>
  <si>
    <t>STATIONARY_POINT</t>
  </si>
  <si>
    <t>DIRECTORY</t>
  </si>
  <si>
    <t>FLAGS</t>
  </si>
  <si>
    <t>GEOMETRY</t>
  </si>
  <si>
    <t>HASH</t>
  </si>
  <si>
    <t>1</t>
  </si>
  <si>
    <t>C</t>
  </si>
  <si>
    <t>GO</t>
  </si>
  <si>
    <t>achiral_catalyst</t>
  </si>
  <si>
    <t>Cl</t>
  </si>
  <si>
    <t>Br</t>
  </si>
  <si>
    <t>Rsub</t>
  </si>
  <si>
    <t>GO R2=Br R1=Cl</t>
  </si>
  <si>
    <t>1b962d1743668d385c13ad4396082534c8cbd0d04bd43bb91a4b23893134d0ac</t>
  </si>
  <si>
    <t>2</t>
  </si>
  <si>
    <t>Rrad</t>
  </si>
  <si>
    <t>GO radical</t>
  </si>
  <si>
    <t>08fba8608791072397dd60e4fb75c6e912314dd0dd533f9b3b0e13a505ff3f51</t>
  </si>
  <si>
    <t>3</t>
  </si>
  <si>
    <t>ZnCl2</t>
  </si>
  <si>
    <t>Rcat</t>
  </si>
  <si>
    <t>GO Rcat=ZnCl2</t>
  </si>
  <si>
    <t>ebb568b4f698b5736b1af496c81569623796e1a6889795223b427f76f3d36e2f</t>
  </si>
  <si>
    <t>4</t>
  </si>
  <si>
    <t>Rsub_cat_complex</t>
  </si>
  <si>
    <t>GO R2=Br R1=Cl Rcat=ZnCl2</t>
  </si>
  <si>
    <t>663b22395aad2cc9df8e90353306f288b067f306f701f41801afc2610f521dcb</t>
  </si>
  <si>
    <t>5</t>
  </si>
  <si>
    <t>TSRC</t>
  </si>
  <si>
    <t>TS</t>
  </si>
  <si>
    <t>TSRC radical TSRC=2_10 R2=Br R1=Cl Rcat=ZnCl2</t>
  </si>
  <si>
    <t>8b76f718118c233334705d3590c5a8eea2cf9b7a0bc6161905836bd905f6f045</t>
  </si>
  <si>
    <t>6</t>
  </si>
  <si>
    <t>P1</t>
  </si>
  <si>
    <t>GO radical R2=Br R1=Cl Rcat=ZnCl2</t>
  </si>
  <si>
    <t>c86ba910299a0686ac87544a813d7647897ccead1ef51625fdb2898e9ca69351</t>
  </si>
  <si>
    <t>7</t>
  </si>
  <si>
    <t>P2</t>
  </si>
  <si>
    <t>33cbe882b5288e1a0a33dc017eebab74057b0bc6cec40fd82c8eccdb69e6691d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</si>
</sst>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DBDB"/>
        <bgColor rgb="FFDBDBD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/>
    <xf numFmtId="0" fontId="1" fillId="2" borderId="2" xfId="0" applyFont="1" applyFill="1" applyBorder="1"/>
    <xf numFmtId="0" fontId="0" fillId="2" borderId="2" xfId="0" applyFill="1" applyBorder="1"/>
    <xf numFmtId="0" fontId="2" fillId="2" borderId="2" xfId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.140625" bestFit="1" customWidth="1"/>
    <col min="2" max="2" width="10" bestFit="1" customWidth="1"/>
    <col min="3" max="3" width="7.7109375" bestFit="1" customWidth="1"/>
    <col min="4" max="4" width="14.7109375" bestFit="1" customWidth="1"/>
    <col min="5" max="6" width="5.42578125" bestFit="1" customWidth="1"/>
    <col min="7" max="7" width="7.85546875" bestFit="1" customWidth="1"/>
    <col min="8" max="8" width="21.42578125" bestFit="1" customWidth="1"/>
    <col min="9" max="9" width="90.28515625" bestFit="1" customWidth="1"/>
    <col min="10" max="10" width="43.140625" bestFit="1" customWidth="1"/>
    <col min="11" max="11" width="13.28515625" bestFit="1" customWidth="1"/>
    <col min="12" max="12" width="68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2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/>
      <c r="H2" s="3" t="s">
        <v>18</v>
      </c>
      <c r="I2" s="4" t="str">
        <f>HYPERLINK("D:\Users\Yuman\Desktop\MasterProject\calculations\achiral_catalyst_Cl_Br_ZnCl2\1.achiral_catalyst.Cl_Br_ZnCl2.Rsub", "calculations\achiral_catalyst_Cl_Br_ZnCl2\1.achiral_catalyst.Cl_Br_ZnCl2.Rsub")</f>
        <v>calculations\achiral_catalyst_Cl_Br_ZnCl2\1.achiral_catalyst.Cl_Br_ZnCl2.Rsub</v>
      </c>
      <c r="J2" s="3" t="s">
        <v>19</v>
      </c>
      <c r="K2" s="3"/>
      <c r="L2" s="3" t="s">
        <v>20</v>
      </c>
    </row>
    <row r="3" spans="1:12" ht="15.75" x14ac:dyDescent="0.25">
      <c r="A3" s="2" t="s">
        <v>21</v>
      </c>
      <c r="B3" s="3" t="s">
        <v>13</v>
      </c>
      <c r="C3" s="3" t="s">
        <v>14</v>
      </c>
      <c r="D3" s="3" t="s">
        <v>15</v>
      </c>
      <c r="E3" s="3"/>
      <c r="F3" s="3"/>
      <c r="G3" s="3"/>
      <c r="H3" s="3" t="s">
        <v>22</v>
      </c>
      <c r="I3" s="4" t="str">
        <f>HYPERLINK("D:\Users\Yuman\Desktop\MasterProject\calculations\achiral_catalyst_Cl_Br_ZnCl2\2.achiral_catalyst.Cl_Br_ZnCl2.Rrad", "calculations\achiral_catalyst_Cl_Br_ZnCl2\2.achiral_catalyst.Cl_Br_ZnCl2.Rrad")</f>
        <v>calculations\achiral_catalyst_Cl_Br_ZnCl2\2.achiral_catalyst.Cl_Br_ZnCl2.Rrad</v>
      </c>
      <c r="J3" s="3" t="s">
        <v>23</v>
      </c>
      <c r="K3" s="3"/>
      <c r="L3" s="3" t="s">
        <v>24</v>
      </c>
    </row>
    <row r="4" spans="1:12" ht="15.75" x14ac:dyDescent="0.25">
      <c r="A4" s="2" t="s">
        <v>25</v>
      </c>
      <c r="B4" s="3" t="s">
        <v>13</v>
      </c>
      <c r="C4" s="3" t="s">
        <v>14</v>
      </c>
      <c r="D4" s="3" t="s">
        <v>15</v>
      </c>
      <c r="E4" s="3"/>
      <c r="F4" s="3"/>
      <c r="G4" s="3" t="s">
        <v>26</v>
      </c>
      <c r="H4" s="3" t="s">
        <v>27</v>
      </c>
      <c r="I4" s="4" t="str">
        <f>HYPERLINK("D:\Users\Yuman\Desktop\MasterProject\calculations\achiral_catalyst_Cl_Br_ZnCl2\3.achiral_catalyst.Cl_Br_ZnCl2.Rcat", "calculations\achiral_catalyst_Cl_Br_ZnCl2\3.achiral_catalyst.Cl_Br_ZnCl2.Rcat")</f>
        <v>calculations\achiral_catalyst_Cl_Br_ZnCl2\3.achiral_catalyst.Cl_Br_ZnCl2.Rcat</v>
      </c>
      <c r="J4" s="3" t="s">
        <v>28</v>
      </c>
      <c r="K4" s="4" t="str">
        <f>HYPERLINK("D:\Users\Yuman\Desktop\MasterProject\calculations\achiral_catalyst_Cl_Br_ZnCl2\3.achiral_catalyst.Cl_Br_ZnCl2.Rcat/molview2_start.bat", "output.xyz")</f>
        <v>output.xyz</v>
      </c>
      <c r="L4" s="3" t="s">
        <v>29</v>
      </c>
    </row>
    <row r="5" spans="1:12" ht="15.75" x14ac:dyDescent="0.25">
      <c r="A5" s="2" t="s">
        <v>30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26</v>
      </c>
      <c r="H5" s="3" t="s">
        <v>31</v>
      </c>
      <c r="I5" s="4" t="str">
        <f>HYPERLINK("D:\Users\Yuman\Desktop\MasterProject\calculations\achiral_catalyst_Cl_Br_ZnCl2\4.achiral_catalyst.Cl_Br_ZnCl2.Rsub_cat_complex", "calculations\achiral_catalyst_Cl_Br_ZnCl2\4.achiral_catalyst.Cl_Br_ZnCl2.Rsub_cat_complex")</f>
        <v>calculations\achiral_catalyst_Cl_Br_ZnCl2\4.achiral_catalyst.Cl_Br_ZnCl2.Rsub_cat_complex</v>
      </c>
      <c r="J5" s="3" t="s">
        <v>32</v>
      </c>
      <c r="K5" s="3"/>
      <c r="L5" s="3" t="s">
        <v>33</v>
      </c>
    </row>
    <row r="6" spans="1:12" ht="15.75" x14ac:dyDescent="0.25">
      <c r="A6" s="2" t="s">
        <v>34</v>
      </c>
      <c r="B6" s="3" t="s">
        <v>13</v>
      </c>
      <c r="C6" s="3" t="s">
        <v>35</v>
      </c>
      <c r="D6" s="3" t="s">
        <v>15</v>
      </c>
      <c r="E6" s="3" t="s">
        <v>16</v>
      </c>
      <c r="F6" s="3" t="s">
        <v>17</v>
      </c>
      <c r="G6" s="3" t="s">
        <v>26</v>
      </c>
      <c r="H6" s="3" t="s">
        <v>36</v>
      </c>
      <c r="I6" s="4" t="str">
        <f>HYPERLINK("D:\Users\Yuman\Desktop\MasterProject\calculations\achiral_catalyst_Cl_Br_ZnCl2\5.achiral_catalyst.Cl_Br_ZnCl2.TS", "calculations\achiral_catalyst_Cl_Br_ZnCl2\5.achiral_catalyst.Cl_Br_ZnCl2.TS")</f>
        <v>calculations\achiral_catalyst_Cl_Br_ZnCl2\5.achiral_catalyst.Cl_Br_ZnCl2.TS</v>
      </c>
      <c r="J6" s="3" t="s">
        <v>37</v>
      </c>
      <c r="K6" s="3"/>
      <c r="L6" s="3" t="s">
        <v>38</v>
      </c>
    </row>
    <row r="7" spans="1:12" ht="15.75" x14ac:dyDescent="0.25">
      <c r="A7" s="2" t="s">
        <v>39</v>
      </c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26</v>
      </c>
      <c r="H7" s="3" t="s">
        <v>40</v>
      </c>
      <c r="I7" s="4" t="str">
        <f>HYPERLINK("D:\Users\Yuman\Desktop\MasterProject\calculations\achiral_catalyst_Cl_Br_ZnCl2\6.achiral_catalyst.Cl_Br_ZnCl2.P1", "calculations\achiral_catalyst_Cl_Br_ZnCl2\6.achiral_catalyst.Cl_Br_ZnCl2.P1")</f>
        <v>calculations\achiral_catalyst_Cl_Br_ZnCl2\6.achiral_catalyst.Cl_Br_ZnCl2.P1</v>
      </c>
      <c r="J7" s="3" t="s">
        <v>41</v>
      </c>
      <c r="K7" s="3"/>
      <c r="L7" s="3" t="s">
        <v>42</v>
      </c>
    </row>
    <row r="8" spans="1:12" ht="15.75" x14ac:dyDescent="0.25">
      <c r="A8" s="2" t="s">
        <v>43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17</v>
      </c>
      <c r="G8" s="3" t="s">
        <v>26</v>
      </c>
      <c r="H8" s="3" t="s">
        <v>44</v>
      </c>
      <c r="I8" s="4" t="str">
        <f>HYPERLINK("D:\Users\Yuman\Desktop\MasterProject\calculations\achiral_catalyst_Cl_Br_ZnCl2\7.achiral_catalyst.Cl_Br_ZnCl2.P2", "calculations\achiral_catalyst_Cl_Br_ZnCl2\7.achiral_catalyst.Cl_Br_ZnCl2.P2")</f>
        <v>calculations\achiral_catalyst_Cl_Br_ZnCl2\7.achiral_catalyst.Cl_Br_ZnCl2.P2</v>
      </c>
      <c r="J8" s="3" t="s">
        <v>32</v>
      </c>
      <c r="K8" s="3"/>
      <c r="L8" s="3" t="s">
        <v>45</v>
      </c>
    </row>
  </sheetData>
  <autoFilter ref="A1:L8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Yuman</cp:lastModifiedBy>
  <dcterms:created xsi:type="dcterms:W3CDTF">2022-01-23T01:00:11Z</dcterms:created>
  <dcterms:modified xsi:type="dcterms:W3CDTF">2022-01-23T01:00:12Z</dcterms:modified>
</cp:coreProperties>
</file>