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Users\RReber\Desktop\"/>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90" yWindow="-90" windowWidth="18195" windowHeight="11595" tabRatio="729"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29">Summary!$A$1:$D$44</definedName>
    <definedName name="_xlnm.Print_Area" localSheetId="5">'Table A'!$A$1:$T$14</definedName>
    <definedName name="_xlnm.Print_Area" localSheetId="6">'Table A2'!$A$1:$AS$32</definedName>
    <definedName name="_xlnm.Print_Area" localSheetId="8">'Table B'!$A$1:$N$23</definedName>
    <definedName name="_xlnm.Print_Area" localSheetId="24">'Table C'!$A$1:$T$17</definedName>
    <definedName name="_xlnm.Print_Area" localSheetId="25">'Table D'!$A$1:$T$37</definedName>
    <definedName name="_xlnm.Print_Area" localSheetId="26">'Table E'!$A$1:$T$17</definedName>
    <definedName name="_xlnm.Print_Area" localSheetId="27">'Table F'!$A$1:$J$16</definedName>
    <definedName name="_xlnm.Print_Area" localSheetId="28">'Table G'!$A$1:$Q$18</definedName>
    <definedName name="_xlnm.Print_Titles" localSheetId="6">'Table A2'!$1:$6</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9" i="1"/>
  <c r="AH20" i="1"/>
  <c r="AH21" i="1"/>
  <c r="AH22" i="1"/>
  <c r="AH14" i="1"/>
  <c r="AH15" i="1"/>
  <c r="AH16" i="1"/>
  <c r="AH17" i="1"/>
  <c r="AH18"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9" i="1"/>
  <c r="P14" i="1"/>
  <c r="P15" i="1"/>
  <c r="P16" i="1"/>
  <c r="P17" i="1"/>
  <c r="P18" i="1"/>
  <c r="AH13" i="1" l="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B2" i="2"/>
  <c r="C13" i="13" l="1"/>
  <c r="D11" i="13"/>
  <c r="R12" i="2"/>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4" i="13"/>
  <c r="D18" i="13"/>
  <c r="D15" i="13"/>
  <c r="D16" i="13"/>
  <c r="D17" i="13"/>
  <c r="D13" i="13"/>
  <c r="D19" i="13"/>
  <c r="F11" i="13" l="1"/>
  <c r="D42" i="11"/>
  <c r="D21" i="13"/>
  <c r="E15" i="13"/>
  <c r="E19" i="13"/>
  <c r="F13" i="13"/>
  <c r="E18" i="13"/>
  <c r="E14" i="13"/>
  <c r="E16" i="13"/>
  <c r="E17" i="13"/>
  <c r="G11" i="13" l="1"/>
  <c r="E21" i="13"/>
  <c r="F15" i="13"/>
  <c r="F18" i="13"/>
  <c r="F17" i="13"/>
  <c r="F16" i="13"/>
  <c r="F19" i="13"/>
  <c r="F14" i="13"/>
  <c r="H11" i="13" l="1"/>
  <c r="F21" i="13"/>
  <c r="G16" i="13"/>
  <c r="G14" i="13"/>
  <c r="G19" i="13"/>
  <c r="G15" i="13"/>
  <c r="G17" i="13"/>
  <c r="G18" i="13"/>
  <c r="G13"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 r="Y13" i="1"/>
  <c r="Y12" i="1"/>
  <c r="Y21" i="1"/>
  <c r="Y27" i="1"/>
  <c r="Y14" i="1"/>
  <c r="Y16" i="1"/>
  <c r="Y28" i="1"/>
  <c r="Y17" i="1"/>
  <c r="Y18" i="1"/>
  <c r="Y23" i="1"/>
  <c r="Y19" i="1"/>
  <c r="Y26" i="1"/>
  <c r="Y22" i="1"/>
  <c r="Y25" i="1"/>
  <c r="Y15" i="1"/>
  <c r="Y29" i="1"/>
  <c r="Y20" i="1"/>
  <c r="Y24" i="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<sst xmlns="http://schemas.openxmlformats.org/spreadsheetml/2006/main" count="75752" uniqueCount="1990">
  <si>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</si>
  <si>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</si>
  <si>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</si>
  <si>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</si>
  <si>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</si>
  <si>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</si>
  <si>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</si>
  <si>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</si>
  <si>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</si>
  <si>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</si>
  <si>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</si>
  <si>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</si>
  <si>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</si>
  <si>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</si>
  <si>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</si>
  <si>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</si>
  <si>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</si>
  <si>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</si>
  <si>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</si>
  <si>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</si>
  <si>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</si>
  <si>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</si>
  <si>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</si>
  <si>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</si>
  <si>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</si>
  <si>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</si>
  <si>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</si>
  <si>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</si>
  <si>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</si>
  <si>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</si>
  <si>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</si>
  <si>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</si>
  <si>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</si>
  <si>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</si>
  <si>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</si>
  <si>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</si>
  <si>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</si>
  <si>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</si>
  <si>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</si>
  <si>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</si>
  <si>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</si>
  <si>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</si>
  <si>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</si>
  <si>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</si>
  <si>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</si>
  <si>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</si>
  <si>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</si>
  <si>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</si>
  <si>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</si>
  <si>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</si>
  <si>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</si>
  <si>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</si>
  <si>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</si>
  <si>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</si>
  <si>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</si>
  <si>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</si>
  <si>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</si>
  <si>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</si>
  <si>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</si>
  <si>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</si>
  <si>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</si>
  <si>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</si>
  <si>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</si>
  <si>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</si>
  <si>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</si>
  <si>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</si>
  <si>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</si>
  <si>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</si>
  <si>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</si>
  <si>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</si>
  <si>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</si>
  <si>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</si>
  <si>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</si>
  <si>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</si>
  <si>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</si>
  <si>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</si>
  <si>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</si>
  <si>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</si>
  <si>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</si>
  <si>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</si>
  <si>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</si>
  <si>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</si>
  <si>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</si>
  <si>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</si>
  <si>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</si>
  <si>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</si>
  <si>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</si>
  <si>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</si>
  <si>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</si>
  <si>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</si>
  <si>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</si>
  <si>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</si>
  <si>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</si>
  <si>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</si>
  <si>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</si>
  <si>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</si>
  <si>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</si>
  <si>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</si>
  <si>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</si>
  <si>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</si>
  <si>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</si>
  <si>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</si>
  <si>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</si>
  <si>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</si>
  <si>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</si>
  <si>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</si>
  <si>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</si>
  <si>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</si>
  <si>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</si>
  <si>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</si>
  <si>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</si>
  <si>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</si>
  <si>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</si>
  <si>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</si>
  <si>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</si>
  <si>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</si>
  <si>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</si>
  <si>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</si>
  <si>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</si>
  <si>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</si>
  <si>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</si>
  <si>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</si>
  <si>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</si>
  <si>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</si>
  <si>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</si>
  <si>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</si>
  <si>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</si>
  <si>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</si>
  <si>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</si>
  <si>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</si>
  <si>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</si>
  <si>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</si>
  <si>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</si>
  <si>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</si>
  <si>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</si>
  <si>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</si>
  <si>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</si>
  <si>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</si>
  <si>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</si>
  <si>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</si>
  <si>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</si>
  <si>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</si>
  <si>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</si>
  <si>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</si>
  <si>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</si>
  <si>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</si>
  <si>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</si>
  <si>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</si>
  <si>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</si>
  <si>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</si>
  <si>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</si>
  <si>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</si>
  <si>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</si>
  <si>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</si>
  <si>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</si>
  <si>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</si>
  <si>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</si>
  <si>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</si>
  <si>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</si>
  <si>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</si>
  <si>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</si>
  <si>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</si>
  <si>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</si>
  <si>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</si>
  <si>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</si>
  <si>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</si>
  <si>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</si>
  <si>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</si>
  <si>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</si>
  <si>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</si>
  <si>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</si>
  <si>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</si>
  <si>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</si>
  <si>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</si>
  <si>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</si>
  <si>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</si>
  <si>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</si>
  <si>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</si>
  <si>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</si>
  <si>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</si>
  <si>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</si>
  <si>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</si>
  <si>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</si>
  <si>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</si>
  <si>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</si>
  <si>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</si>
  <si>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</si>
  <si>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</si>
  <si>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</si>
  <si>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</si>
  <si>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</si>
  <si>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</si>
  <si>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</si>
  <si>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</si>
  <si>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</si>
  <si>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</si>
  <si>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</si>
  <si>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</si>
  <si>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</si>
  <si>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</si>
  <si>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</si>
  <si>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</si>
  <si>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</si>
  <si>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</si>
  <si>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</si>
  <si>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</si>
  <si>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</si>
  <si>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</si>
  <si>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</si>
  <si>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</si>
  <si>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</si>
  <si>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</si>
  <si>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</si>
  <si>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</si>
  <si>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</si>
  <si>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</si>
  <si>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</si>
  <si>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</si>
  <si>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</si>
  <si>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</si>
  <si>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</si>
  <si>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</si>
  <si>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</si>
  <si>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</si>
  <si>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</si>
  <si>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</si>
  <si>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</si>
  <si>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</si>
  <si>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</si>
  <si>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</si>
  <si>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</si>
  <si>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</si>
  <si>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</si>
  <si>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</si>
  <si>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</si>
  <si>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</si>
  <si>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</si>
  <si>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</si>
  <si>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</si>
  <si>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</si>
  <si>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</si>
  <si>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</si>
  <si>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</si>
  <si>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</si>
  <si>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</si>
  <si>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</si>
  <si>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</si>
  <si>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</si>
  <si>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</si>
  <si>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</si>
  <si>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</si>
  <si>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</si>
  <si>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</si>
  <si>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</si>
  <si>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</si>
  <si>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</si>
  <si>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</si>
  <si>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</si>
  <si>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</si>
  <si>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</si>
  <si>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</si>
  <si>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</si>
  <si>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</si>
  <si>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</si>
  <si>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</si>
  <si>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</si>
  <si>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</si>
  <si>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</si>
  <si>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</si>
  <si>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</si>
  <si>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</si>
  <si>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</si>
  <si>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</si>
  <si>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</si>
  <si>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</si>
  <si>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</si>
  <si>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</si>
  <si>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</si>
  <si>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</si>
  <si>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</si>
  <si>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</si>
  <si>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</si>
  <si>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</si>
  <si>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</si>
  <si>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</si>
  <si>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</si>
  <si>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</si>
  <si>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</si>
  <si>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</si>
  <si>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</si>
  <si>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</si>
  <si>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</si>
  <si>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</si>
  <si>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</si>
  <si>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</si>
  <si>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</si>
  <si>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</si>
  <si>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</si>
  <si>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</si>
  <si>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</si>
  <si>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</si>
  <si>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</si>
  <si>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</si>
  <si>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</si>
  <si>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</si>
  <si>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</si>
  <si>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</si>
  <si>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</si>
  <si>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</si>
  <si>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</si>
  <si>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</si>
  <si>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</si>
  <si>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</si>
  <si>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</si>
  <si>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</si>
  <si>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</si>
  <si>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</si>
  <si>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</si>
  <si>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</si>
  <si>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</si>
  <si>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</si>
  <si>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</si>
  <si>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</si>
  <si>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</si>
  <si>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</si>
  <si>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</si>
  <si>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</si>
  <si>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</si>
  <si>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</si>
  <si>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</si>
  <si>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</si>
  <si>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</si>
  <si>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</si>
  <si>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</si>
  <si>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</si>
  <si>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</si>
  <si>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</si>
  <si>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</si>
  <si>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</si>
  <si>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</si>
  <si>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</si>
  <si>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</si>
  <si>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</si>
  <si>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</si>
  <si>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</si>
  <si>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</si>
  <si>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</si>
  <si>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</si>
  <si>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</si>
  <si>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</si>
  <si>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</si>
  <si>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</si>
  <si>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</si>
  <si>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</si>
  <si>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</si>
  <si>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</si>
  <si>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</si>
  <si>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</si>
  <si>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</si>
  <si>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</si>
  <si>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</si>
  <si>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</si>
  <si>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</si>
  <si>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</si>
  <si>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</si>
  <si>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</si>
  <si>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</si>
  <si>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</si>
  <si>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</si>
  <si>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</si>
  <si>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</si>
  <si>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</si>
  <si>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</si>
  <si>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</si>
  <si>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</si>
  <si>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</si>
  <si>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</si>
  <si>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</si>
  <si>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</si>
  <si>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</si>
  <si>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</si>
  <si>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</si>
  <si>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</si>
  <si>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</si>
  <si>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</si>
  <si>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</si>
  <si>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</si>
  <si>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</si>
  <si>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</si>
  <si>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</si>
  <si>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</si>
  <si>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</si>
  <si>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</si>
  <si>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</si>
  <si>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</si>
  <si>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</si>
  <si>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</si>
  <si>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</si>
  <si>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</si>
  <si>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</si>
  <si>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</si>
  <si>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</si>
  <si>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</si>
  <si>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</si>
  <si>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</si>
  <si>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</si>
  <si>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</si>
  <si>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</si>
  <si>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</si>
  <si>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</si>
  <si>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</si>
  <si>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</si>
  <si>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</si>
  <si>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</si>
  <si>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</si>
  <si>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</si>
  <si>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</si>
  <si>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</si>
  <si>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</si>
  <si>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</si>
  <si>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</si>
  <si>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</si>
  <si>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</si>
  <si>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</si>
  <si>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</si>
  <si>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</si>
  <si>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</si>
  <si>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</si>
  <si>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</si>
  <si>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</si>
  <si>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</si>
  <si>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</si>
  <si>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</si>
  <si>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</si>
  <si>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</si>
  <si>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</si>
  <si>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</si>
  <si>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</si>
  <si>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</si>
  <si>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</si>
  <si>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</si>
  <si>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</si>
  <si>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</si>
  <si>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</si>
  <si>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</si>
  <si>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</si>
  <si>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</si>
  <si>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</si>
  <si>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</si>
  <si>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</si>
  <si>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</si>
  <si>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</si>
  <si>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</si>
  <si>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</si>
  <si>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</si>
  <si>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</si>
  <si>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</si>
  <si>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</si>
  <si>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</si>
  <si>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</si>
  <si>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</si>
  <si>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</si>
  <si>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</si>
  <si>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</si>
  <si>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</si>
  <si>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</si>
  <si>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</si>
  <si>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</si>
  <si>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</si>
  <si>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</si>
  <si>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</si>
  <si>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</si>
  <si>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</si>
  <si>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</si>
  <si>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</si>
  <si>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</si>
  <si>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</si>
  <si>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</si>
  <si>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</si>
  <si>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</si>
  <si>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</si>
  <si>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</si>
  <si>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</si>
  <si>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</si>
  <si>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</si>
  <si>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</si>
  <si>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</si>
  <si>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</si>
  <si>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</si>
  <si>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</si>
  <si>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</si>
  <si>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</si>
  <si>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</si>
  <si>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</si>
  <si>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</si>
  <si>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</si>
  <si>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</si>
  <si>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</si>
  <si>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</si>
  <si>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</si>
  <si>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</si>
  <si>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</si>
  <si>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</si>
  <si>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</si>
  <si>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</si>
  <si>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</si>
  <si>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</si>
  <si>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</si>
  <si>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</si>
  <si>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</si>
  <si>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</si>
  <si>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</si>
  <si>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</si>
  <si>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</si>
  <si>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</si>
  <si>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</si>
  <si>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</si>
  <si>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</si>
  <si>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</si>
  <si>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</si>
  <si>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</si>
  <si>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</si>
  <si>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</si>
  <si>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</si>
  <si>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</si>
  <si>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</si>
  <si>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</si>
  <si>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</si>
  <si>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</si>
  <si>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</si>
  <si>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</si>
  <si>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</si>
  <si>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</si>
  <si>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</si>
  <si>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</si>
  <si>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</si>
  <si>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</si>
  <si>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</si>
  <si>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</si>
  <si>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</si>
  <si>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</si>
  <si>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</si>
  <si>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</si>
  <si>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</si>
  <si>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</si>
  <si>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</si>
  <si>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</si>
  <si>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</si>
  <si>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</si>
  <si>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</si>
  <si>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</si>
  <si>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</si>
  <si>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</si>
  <si>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</si>
  <si>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</si>
  <si>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</si>
  <si>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</si>
  <si>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</si>
  <si>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</si>
  <si>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</si>
  <si>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</si>
  <si>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</si>
  <si>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</si>
  <si>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</si>
  <si>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</si>
  <si>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</si>
  <si>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</si>
  <si>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</si>
  <si>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</si>
  <si>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</si>
  <si>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</si>
  <si>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</si>
  <si>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</si>
  <si>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</si>
  <si>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</si>
  <si>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</si>
  <si>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</si>
  <si>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</si>
  <si>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</si>
  <si>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</si>
  <si>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</si>
  <si>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</si>
  <si>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</si>
  <si>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</si>
  <si>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</si>
  <si>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</si>
  <si>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</si>
  <si>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</si>
  <si>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</si>
  <si>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</si>
  <si>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</si>
  <si>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</si>
  <si>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</si>
  <si>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</si>
  <si>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</si>
  <si>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</si>
  <si>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</si>
  <si>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</si>
  <si>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</si>
  <si>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</si>
  <si>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</si>
  <si>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</si>
  <si>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</si>
  <si>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</si>
  <si>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</si>
  <si>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</si>
  <si>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</si>
  <si>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</si>
  <si>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</si>
  <si>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</si>
  <si>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</si>
  <si>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</si>
  <si>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</si>
  <si>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</si>
  <si>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</si>
  <si>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</si>
  <si>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</si>
  <si>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</si>
  <si>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</si>
  <si>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</si>
  <si>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</si>
  <si>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</si>
  <si>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</si>
  <si>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</si>
  <si>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</si>
  <si>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</si>
  <si>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</si>
  <si>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</si>
  <si>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</si>
  <si>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</si>
  <si>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</si>
  <si>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</si>
  <si>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</si>
  <si>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</si>
  <si>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</si>
  <si>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</si>
  <si>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</si>
  <si>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</si>
  <si>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</si>
  <si>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</si>
  <si>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</si>
  <si>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</si>
  <si>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</si>
  <si>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</si>
  <si>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</si>
  <si>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</si>
  <si>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</si>
  <si>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</si>
  <si>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</si>
  <si>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</si>
  <si>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</si>
  <si>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</si>
  <si>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</si>
  <si>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</si>
  <si>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</si>
  <si>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</si>
  <si>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</si>
  <si>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</si>
  <si>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</si>
  <si>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</si>
  <si>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</si>
  <si>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</si>
  <si>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</si>
  <si>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</si>
  <si>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</si>
  <si>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</si>
  <si>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</si>
  <si>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</si>
  <si>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</si>
  <si>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</si>
  <si>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</si>
  <si>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</si>
  <si>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</si>
  <si>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</si>
  <si>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</si>
  <si>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</si>
  <si>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</si>
  <si>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</si>
  <si>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</si>
  <si>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</si>
  <si>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</si>
  <si>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</si>
  <si>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</si>
  <si>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</si>
  <si>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</si>
  <si>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</si>
  <si>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</si>
  <si>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</si>
  <si>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</si>
  <si>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</si>
  <si>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</si>
  <si>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</si>
  <si>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</si>
  <si>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</si>
  <si>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</si>
  <si>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</si>
  <si>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</si>
  <si>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</si>
  <si>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</si>
  <si>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</si>
  <si>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</si>
  <si>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</si>
  <si>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</si>
  <si>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</si>
  <si>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</si>
  <si>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</si>
  <si>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</si>
  <si>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</si>
  <si>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</si>
  <si>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</si>
  <si>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</si>
  <si>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</si>
  <si>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</si>
  <si>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</si>
  <si>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</si>
  <si>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</si>
  <si>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</si>
  <si>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</si>
  <si>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</si>
  <si>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</si>
  <si>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</si>
  <si>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</si>
  <si>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</si>
  <si>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</si>
  <si>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</si>
  <si>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</si>
  <si>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</si>
  <si>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</si>
  <si>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</si>
  <si>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</si>
  <si>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</si>
  <si>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</si>
  <si>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</si>
  <si>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</si>
  <si>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</si>
  <si>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</si>
  <si>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</si>
  <si>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</si>
  <si>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</si>
  <si>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</si>
  <si>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</si>
  <si>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</si>
  <si>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</si>
  <si>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</si>
  <si>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</si>
  <si>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</si>
  <si>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</si>
  <si>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</si>
  <si>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</si>
  <si>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</si>
  <si>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</si>
  <si>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</si>
  <si>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</si>
  <si>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</si>
  <si>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</si>
  <si>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</si>
  <si>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</si>
  <si>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</si>
  <si>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</si>
  <si>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</si>
  <si>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</si>
  <si>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</si>
  <si>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</si>
  <si>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</si>
  <si>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</si>
  <si>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</si>
  <si>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</si>
  <si>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</si>
  <si>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</si>
  <si>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</si>
  <si>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</si>
  <si>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</si>
  <si>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</si>
  <si>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</si>
  <si>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</si>
  <si>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</si>
  <si>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</si>
  <si>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</si>
  <si>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</si>
  <si>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</si>
  <si>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</si>
  <si>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</si>
  <si>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</si>
  <si>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</si>
  <si>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</si>
  <si>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</si>
  <si>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</si>
  <si>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</si>
  <si>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</si>
  <si>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</si>
  <si>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</si>
  <si>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</si>
  <si>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</si>
  <si>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</si>
  <si>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</si>
  <si>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</si>
  <si>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</si>
  <si>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</si>
  <si>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</si>
  <si>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</si>
  <si>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</si>
  <si>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</si>
  <si>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</si>
  <si>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</si>
  <si>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</si>
  <si>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</si>
  <si>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</si>
  <si>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</si>
  <si>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</si>
  <si>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</si>
  <si>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</si>
  <si>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</si>
  <si>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</si>
  <si>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</si>
  <si>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</si>
  <si>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</si>
  <si>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</si>
  <si>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</si>
  <si>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</si>
  <si>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</si>
  <si>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</si>
  <si>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</si>
  <si>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</si>
  <si>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</si>
  <si>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</si>
  <si>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</si>
  <si>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</si>
  <si>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</si>
  <si>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</si>
  <si>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</si>
  <si>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</si>
  <si>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</si>
  <si>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</si>
  <si>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</si>
  <si>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</si>
  <si>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</si>
  <si>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</si>
  <si>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</si>
  <si>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</si>
  <si>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</si>
  <si>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</si>
  <si>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</si>
  <si>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</si>
  <si>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</si>
  <si>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</si>
  <si>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</si>
  <si>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</si>
  <si>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</si>
  <si>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</si>
  <si>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</si>
  <si>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</si>
  <si>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</si>
  <si>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</si>
  <si>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</si>
  <si>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</si>
  <si>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</si>
  <si>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</si>
  <si>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</si>
  <si>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</si>
  <si>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</si>
  <si>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</si>
  <si>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</si>
  <si>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</si>
  <si>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</si>
  <si>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</si>
  <si>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</si>
  <si>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</si>
  <si>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</si>
  <si>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</si>
  <si>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</si>
  <si>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</si>
  <si>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</si>
  <si>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</si>
  <si>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</si>
  <si>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</si>
  <si>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</si>
  <si>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</si>
  <si>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</si>
  <si>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</si>
  <si>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</si>
  <si>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</si>
  <si>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</si>
  <si>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</si>
  <si>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</si>
  <si>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</si>
  <si>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</si>
  <si>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</si>
  <si>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</si>
  <si>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</si>
  <si>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</si>
  <si>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</si>
  <si>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</si>
  <si>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</si>
  <si>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</si>
  <si>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</si>
  <si>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</si>
  <si>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</si>
  <si>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</si>
  <si>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</si>
  <si>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</si>
  <si>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</si>
  <si>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</si>
  <si>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</si>
  <si>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</si>
  <si>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</si>
  <si>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</si>
  <si>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</si>
  <si>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</si>
  <si>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</si>
  <si>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</si>
  <si>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</si>
  <si>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</si>
  <si>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</si>
  <si>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</si>
  <si>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</si>
  <si>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</si>
  <si>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</si>
  <si>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</si>
  <si>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</si>
  <si>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</si>
  <si>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</si>
  <si>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</si>
  <si>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</si>
  <si>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</si>
  <si>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</si>
  <si>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</si>
  <si>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</si>
  <si>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</si>
  <si>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</si>
  <si>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</si>
  <si>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</si>
  <si>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</si>
  <si>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</si>
  <si>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</si>
  <si>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</si>
  <si>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</si>
  <si>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</si>
  <si>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</si>
  <si>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</si>
  <si>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</si>
  <si>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</si>
  <si>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</si>
  <si>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</si>
  <si>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</si>
  <si>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</si>
  <si>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</si>
  <si>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</si>
  <si>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</si>
  <si>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</si>
  <si>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</si>
  <si>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</si>
  <si>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</si>
  <si>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</si>
  <si>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</si>
  <si>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</si>
  <si>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</si>
  <si>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</si>
  <si>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</si>
  <si>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</si>
  <si>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</si>
  <si>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</si>
  <si>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</si>
  <si>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</si>
  <si>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</si>
  <si>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</si>
  <si>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</si>
  <si>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</si>
  <si>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</si>
  <si>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</si>
  <si>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</si>
  <si>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</si>
  <si>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</si>
  <si>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</si>
  <si>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</si>
  <si>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</si>
  <si>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</si>
  <si>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</si>
  <si>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</si>
  <si>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</si>
  <si>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</si>
  <si>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</si>
  <si>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</si>
  <si>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</si>
  <si>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</si>
  <si>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</si>
  <si>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</si>
  <si>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</si>
  <si>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</si>
  <si>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</si>
  <si>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</si>
  <si>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</si>
  <si>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</si>
  <si>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</si>
  <si>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</si>
  <si>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</si>
  <si>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</si>
  <si>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</si>
  <si>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</si>
  <si>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</si>
  <si>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</si>
  <si>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</si>
  <si>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</si>
  <si>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</si>
  <si>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</si>
  <si>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</si>
  <si>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</si>
  <si>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</si>
  <si>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</si>
  <si>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</si>
  <si>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</si>
  <si>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</si>
  <si>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</si>
  <si>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</si>
  <si>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</si>
  <si>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</si>
  <si>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</si>
  <si>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</si>
  <si>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</si>
  <si>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</si>
  <si>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</si>
  <si>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</si>
  <si>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</si>
  <si>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</si>
  <si>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</si>
  <si>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</si>
  <si>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</si>
  <si>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</si>
  <si>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</si>
  <si>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</si>
  <si>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</si>
  <si>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</si>
  <si>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</si>
  <si>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</si>
  <si>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</si>
  <si>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</si>
  <si>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</si>
  <si>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</si>
  <si>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</si>
  <si>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</si>
  <si>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</si>
  <si>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</si>
  <si>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</si>
  <si>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</si>
  <si>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</si>
  <si>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</si>
  <si>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</si>
  <si>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</si>
  <si>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</si>
  <si>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</si>
  <si>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</si>
  <si>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</si>
  <si>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</si>
  <si>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</si>
  <si>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</si>
  <si>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</si>
  <si>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</si>
  <si>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</si>
  <si>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</si>
  <si>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</si>
  <si>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</si>
  <si>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</si>
  <si>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</si>
  <si>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</si>
  <si>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</si>
  <si>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</si>
  <si>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</si>
  <si>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</si>
  <si>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</si>
  <si>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</si>
  <si>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</si>
  <si>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</si>
  <si>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</si>
  <si>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</si>
  <si>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</si>
  <si>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</si>
  <si>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</si>
  <si>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</si>
  <si>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</si>
  <si>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</si>
  <si>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</si>
  <si>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</si>
  <si>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</si>
  <si>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</si>
  <si>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</si>
  <si>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</si>
  <si>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</si>
  <si>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</si>
  <si>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</si>
  <si>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</si>
  <si>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</si>
  <si>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</si>
  <si>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</si>
  <si>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</si>
  <si>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</si>
  <si>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</si>
  <si>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</si>
  <si>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</si>
  <si>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</si>
  <si>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</si>
  <si>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</si>
  <si>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</si>
  <si>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</si>
  <si>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</si>
  <si>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</si>
  <si>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</si>
  <si>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</si>
  <si>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</si>
  <si>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</si>
  <si>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</si>
  <si>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</si>
  <si>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</si>
  <si>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</si>
  <si>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</si>
  <si>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</si>
  <si>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</si>
  <si>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</si>
  <si>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</si>
  <si>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</si>
  <si>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</si>
  <si>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</si>
  <si>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</si>
  <si>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</si>
  <si>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</si>
  <si>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</si>
  <si>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</si>
  <si>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</si>
  <si>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</si>
  <si>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</si>
  <si>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</si>
  <si>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</si>
  <si>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</si>
  <si>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</si>
  <si>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</si>
  <si>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</si>
  <si>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</si>
  <si>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</si>
  <si>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</si>
  <si>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</si>
  <si>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</si>
  <si>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</si>
  <si>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</si>
  <si>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</si>
  <si>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</si>
  <si>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</si>
  <si>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</si>
  <si>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</si>
  <si>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</si>
  <si>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</si>
  <si>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</si>
  <si>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</si>
  <si>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</si>
  <si>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</si>
  <si>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</si>
  <si>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</si>
  <si>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</si>
  <si>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</si>
  <si>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</si>
  <si>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</si>
  <si>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</si>
  <si>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</si>
  <si>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</si>
  <si>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</si>
  <si>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</si>
  <si>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</si>
  <si>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</si>
  <si>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</si>
  <si>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</si>
  <si>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</si>
  <si>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</si>
  <si>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</si>
  <si>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</si>
  <si>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</si>
  <si>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</si>
  <si>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</si>
  <si>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</si>
  <si>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</si>
  <si>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</si>
  <si>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</si>
  <si>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</si>
  <si>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</si>
  <si>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</si>
  <si>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</si>
  <si>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</si>
  <si>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</si>
  <si>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</si>
  <si>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</si>
  <si>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</si>
  <si>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</si>
  <si>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</si>
  <si>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</si>
  <si>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</si>
  <si>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</si>
  <si>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</si>
  <si>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</si>
  <si>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</si>
  <si>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</si>
  <si>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</si>
  <si>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</si>
  <si>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</si>
  <si>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</si>
  <si>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</si>
  <si>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</si>
  <si>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</si>
  <si>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</si>
  <si>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</si>
  <si>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</si>
  <si>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</si>
  <si>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</si>
  <si>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</si>
  <si>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</si>
  <si>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</si>
  <si>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</si>
  <si>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</si>
  <si>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</si>
  <si>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</si>
  <si>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</si>
  <si>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</si>
  <si>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</si>
  <si>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</si>
  <si>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</si>
  <si>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</si>
  <si>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</si>
  <si>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</si>
  <si>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</si>
  <si>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</si>
  <si>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</si>
  <si>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</si>
  <si>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</si>
  <si>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</si>
  <si>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</si>
  <si>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</si>
  <si>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</si>
  <si>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</si>
  <si>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</si>
  <si>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</si>
  <si>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</si>
  <si>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</si>
  <si>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</si>
  <si>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</si>
  <si>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</si>
  <si>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</si>
  <si>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</si>
  <si>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</si>
  <si>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</si>
  <si>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</si>
  <si>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</si>
  <si>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</si>
  <si>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</si>
  <si>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</si>
  <si>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</si>
  <si>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</si>
  <si>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</si>
  <si>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</si>
  <si>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</si>
  <si>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</si>
  <si>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</si>
  <si>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</si>
  <si>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</si>
  <si>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</si>
  <si>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</si>
  <si>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</si>
  <si>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</si>
  <si>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</si>
  <si>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</si>
  <si>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</si>
  <si>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</si>
  <si>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</si>
  <si>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</si>
  <si>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</si>
  <si>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</si>
  <si>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</si>
  <si>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</si>
  <si>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</si>
  <si>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</si>
  <si>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</si>
  <si>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</si>
  <si>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</si>
  <si>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</si>
  <si>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</si>
  <si>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</si>
  <si>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</si>
  <si>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</si>
  <si>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</si>
  <si>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</si>
  <si>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</si>
  <si>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</si>
  <si>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</si>
  <si>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</si>
  <si>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</si>
  <si>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</si>
  <si>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</si>
  <si>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</si>
  <si>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</si>
  <si>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</si>
  <si>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</si>
  <si>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</si>
  <si>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</si>
  <si>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</si>
  <si>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</si>
  <si>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</si>
  <si>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</si>
  <si>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</si>
  <si>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</si>
  <si>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</si>
  <si>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</si>
  <si>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</si>
  <si>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</si>
  <si>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</si>
  <si>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</si>
  <si>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</si>
  <si>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</si>
  <si>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</si>
  <si>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</si>
  <si>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</si>
  <si>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</si>
  <si>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</si>
  <si>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</si>
  <si>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</si>
  <si>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</si>
  <si>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</si>
  <si>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</si>
  <si>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</si>
  <si>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</si>
  <si>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</si>
  <si>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</si>
  <si>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</si>
  <si>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</si>
  <si>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</si>
  <si>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</si>
  <si>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</si>
  <si>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</si>
  <si>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</si>
  <si>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</si>
  <si>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</si>
  <si>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</si>
  <si>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</si>
  <si>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</si>
  <si>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</si>
  <si>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</si>
  <si>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</si>
  <si>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</si>
  <si>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</si>
  <si>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</si>
  <si>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</si>
  <si>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</si>
  <si>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</si>
  <si>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</si>
  <si>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</si>
  <si>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</si>
  <si>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</si>
  <si>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</si>
  <si>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</si>
  <si>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</si>
  <si>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</si>
  <si>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</si>
  <si>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</si>
  <si>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</si>
  <si>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</si>
  <si>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</si>
  <si>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</si>
  <si>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</si>
  <si>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</si>
  <si>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</si>
  <si>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</si>
  <si>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</si>
  <si>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</si>
  <si>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</si>
  <si>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</si>
  <si>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</si>
  <si>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</si>
  <si>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</si>
  <si>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</si>
  <si>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</si>
  <si>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</si>
  <si>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</si>
  <si>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</si>
  <si>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</si>
  <si>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</si>
  <si>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</si>
  <si>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</si>
  <si>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</si>
  <si>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</si>
  <si>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</si>
  <si>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</si>
  <si>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</si>
  <si>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</si>
  <si>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</si>
  <si>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</si>
  <si>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</si>
  <si>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</si>
  <si>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</si>
  <si>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</si>
  <si>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</si>
  <si>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</si>
  <si>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</si>
  <si>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</si>
  <si>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</si>
  <si>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</si>
  <si>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</si>
  <si>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</si>
  <si>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</si>
  <si>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</si>
  <si>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</si>
  <si>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</si>
  <si>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</si>
  <si>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</si>
  <si>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</si>
  <si>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</si>
  <si>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</si>
  <si>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</si>
  <si>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</si>
  <si>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</si>
  <si>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</si>
  <si>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</si>
  <si>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</si>
  <si>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</si>
  <si>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</si>
  <si>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</si>
  <si>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</si>
  <si>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</si>
  <si>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</si>
  <si>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</si>
  <si>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</si>
  <si>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</si>
  <si>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</si>
  <si>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</si>
  <si>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</si>
  <si>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</si>
  <si>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</si>
  <si>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</si>
  <si>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</si>
  <si>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</si>
  <si>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</si>
  <si>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</si>
  <si>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</si>
  <si>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</si>
  <si>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</si>
  <si>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</si>
  <si>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</si>
  <si>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</si>
  <si>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</si>
  <si>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</si>
  <si>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</si>
  <si>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</si>
  <si>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</si>
  <si>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</si>
  <si>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</si>
  <si>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</si>
  <si>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</si>
  <si>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</si>
  <si>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</si>
  <si>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</si>
  <si>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</si>
  <si>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</si>
  <si>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</si>
  <si>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</si>
  <si>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</si>
  <si>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</si>
  <si>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</si>
  <si>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</si>
  <si>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</si>
  <si>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</si>
  <si>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</si>
  <si>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</si>
  <si>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</si>
  <si>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</si>
  <si>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</si>
  <si>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</si>
  <si>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</si>
  <si>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</si>
  <si>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</si>
  <si>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</si>
  <si>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</si>
  <si>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</si>
  <si>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</si>
  <si>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</si>
  <si>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</si>
  <si>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</si>
  <si>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</si>
  <si>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</si>
  <si>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</si>
  <si>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</si>
  <si>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</si>
  <si>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</si>
  <si>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</si>
  <si>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</si>
  <si>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</si>
  <si>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</si>
  <si>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</si>
  <si>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</si>
  <si>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</si>
  <si>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</si>
  <si>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</si>
  <si>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</si>
  <si>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</si>
  <si>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</si>
  <si>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</si>
  <si>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</si>
  <si>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</si>
  <si>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</si>
  <si>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</si>
  <si>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</si>
  <si>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</si>
  <si>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</si>
  <si>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</si>
  <si>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</si>
  <si>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</si>
  <si>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</si>
  <si>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</si>
  <si>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</si>
  <si>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</si>
  <si>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</si>
  <si>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</si>
  <si>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</si>
  <si>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</si>
  <si>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</si>
  <si>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</si>
  <si>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</si>
  <si>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</si>
  <si>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</si>
  <si>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</si>
  <si>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</si>
  <si>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</si>
  <si>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</si>
  <si>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</si>
  <si>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</si>
  <si>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</si>
  <si>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</si>
  <si>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</si>
  <si>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</si>
  <si>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</si>
  <si>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</si>
  <si>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</si>
  <si>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</si>
  <si>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</si>
  <si>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</si>
  <si>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</si>
  <si>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</si>
  <si>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</si>
  <si>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</si>
  <si>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</si>
  <si>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</si>
  <si>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</si>
  <si>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</si>
  <si>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</si>
  <si>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</si>
  <si>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</si>
  <si>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</si>
  <si>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</si>
  <si>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</si>
  <si>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</si>
  <si>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</si>
  <si>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</si>
  <si>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</si>
  <si>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</si>
  <si>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</si>
  <si>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</si>
  <si>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</si>
  <si>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</si>
  <si>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</si>
  <si>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</si>
  <si>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</si>
  <si>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</si>
  <si>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</si>
  <si>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</si>
  <si>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</si>
  <si>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</si>
  <si>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</si>
  <si>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</si>
  <si>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</si>
  <si>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</si>
  <si>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</si>
  <si>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</si>
  <si>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</si>
  <si>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</si>
  <si>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</si>
  <si>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</si>
  <si>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</si>
  <si>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</si>
  <si>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</si>
  <si>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</si>
  <si>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</si>
  <si>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</si>
  <si>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</si>
  <si>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</si>
  <si>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</si>
  <si>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</si>
  <si>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</si>
  <si>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</si>
  <si>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</si>
  <si>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</si>
  <si>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</si>
  <si>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</si>
  <si>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</si>
  <si>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</si>
  <si>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</si>
  <si>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</si>
  <si>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</si>
  <si>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</si>
  <si>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</si>
  <si>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</si>
  <si>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</si>
  <si>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</si>
  <si>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</si>
  <si>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</si>
  <si>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</si>
  <si>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</si>
  <si>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</si>
  <si>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</si>
  <si>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</si>
  <si>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</si>
  <si>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</si>
  <si>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</si>
  <si>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</si>
  <si>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</si>
  <si>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</si>
  <si>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</si>
  <si>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</si>
  <si>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</si>
  <si>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</si>
  <si>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</si>
  <si>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</si>
  <si>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</si>
  <si>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</si>
  <si>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</si>
  <si>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</si>
  <si>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</si>
  <si>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</si>
  <si>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</si>
  <si>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</si>
  <si>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</si>
  <si>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</si>
  <si>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</si>
  <si>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</si>
  <si>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</si>
  <si>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</si>
  <si>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</si>
  <si>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</si>
  <si>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</si>
  <si>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</si>
  <si>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</si>
  <si>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</si>
  <si>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</si>
  <si>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</si>
  <si>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</si>
  <si>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</si>
  <si>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</si>
  <si>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</si>
  <si>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</si>
  <si>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</si>
  <si>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</si>
  <si>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</si>
  <si>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</si>
  <si>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</si>
  <si>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</si>
  <si>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</si>
  <si>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</si>
  <si>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</si>
  <si>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</si>
  <si>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</si>
  <si>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</si>
  <si>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</si>
  <si>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</si>
  <si>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</si>
  <si>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</si>
  <si>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</si>
  <si>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</si>
  <si>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</si>
  <si>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</si>
  <si>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</si>
  <si>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</si>
  <si>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</si>
  <si>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</si>
  <si>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</si>
  <si>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</si>
  <si>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</si>
  <si>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</si>
  <si>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</si>
  <si>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</si>
  <si>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</si>
  <si>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</si>
  <si>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</si>
  <si>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</si>
  <si>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</si>
  <si>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</si>
  <si>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</si>
  <si>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</si>
  <si>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</si>
  <si>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</si>
  <si>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</si>
  <si>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</si>
  <si>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</si>
  <si>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</si>
  <si>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</si>
  <si>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</si>
  <si>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</si>
  <si>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</si>
  <si>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</si>
  <si>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</si>
  <si>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</si>
  <si>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</si>
  <si>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</si>
  <si>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</si>
  <si>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</si>
  <si>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</si>
  <si>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</si>
  <si>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</si>
  <si>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</si>
  <si>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</si>
  <si>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</si>
  <si>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</si>
  <si>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</si>
  <si>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</si>
  <si>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</si>
  <si>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</si>
  <si>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</si>
  <si>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</si>
  <si>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</si>
  <si>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</si>
  <si>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</si>
  <si>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</si>
  <si>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</si>
  <si>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</si>
  <si>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</si>
  <si>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</si>
  <si>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</si>
  <si>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</si>
  <si>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</si>
  <si>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</si>
  <si>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</si>
  <si>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</si>
  <si>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</si>
  <si>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</si>
  <si>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</si>
  <si>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</si>
  <si>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</si>
  <si>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</si>
  <si>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</si>
  <si>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</si>
  <si>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</si>
  <si>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</si>
  <si>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</si>
  <si>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</si>
  <si>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</si>
  <si>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</si>
  <si>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</si>
  <si>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</si>
  <si>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</si>
  <si>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</si>
  <si>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</si>
  <si>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</si>
  <si>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</si>
  <si>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</si>
  <si>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</si>
  <si>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</si>
  <si>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</si>
  <si>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</si>
  <si>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</si>
  <si>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</si>
  <si>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</si>
  <si>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</si>
  <si>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</si>
  <si>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</si>
  <si>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</si>
  <si>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</si>
  <si>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</si>
  <si>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</si>
  <si>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</si>
  <si>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</si>
  <si>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</si>
  <si>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</si>
  <si>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</si>
  <si>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</si>
  <si>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</si>
  <si>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</si>
  <si>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</si>
  <si>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</si>
  <si>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</si>
  <si>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</si>
  <si>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</si>
  <si>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</si>
  <si>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</si>
  <si>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</si>
  <si>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</si>
  <si>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</si>
  <si>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</si>
  <si>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</si>
  <si>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</si>
  <si>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</si>
  <si>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</si>
  <si>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</si>
  <si>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</si>
  <si>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</si>
  <si>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</si>
  <si>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</si>
  <si>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</si>
  <si>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</si>
  <si>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</si>
  <si>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</si>
  <si>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</si>
  <si>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</si>
  <si>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</si>
  <si>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</si>
  <si>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</si>
  <si>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</si>
  <si>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</si>
  <si>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</si>
  <si>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</si>
  <si>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</si>
  <si>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</si>
  <si>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</si>
  <si>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</si>
  <si>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</si>
  <si>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</si>
  <si>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</si>
  <si>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</si>
  <si>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</si>
  <si>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</si>
  <si>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</si>
  <si>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</si>
  <si>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</si>
  <si>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</si>
  <si>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</si>
  <si>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</si>
  <si>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</si>
  <si>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</si>
  <si>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</si>
  <si>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</si>
  <si>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</si>
  <si>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</si>
  <si>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</si>
  <si>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</si>
  <si>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</si>
  <si>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</si>
  <si>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</si>
  <si>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</si>
  <si>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</si>
  <si>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</si>
  <si>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</si>
  <si>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</si>
  <si>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</si>
  <si>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</si>
  <si>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</si>
  <si>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</si>
  <si>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</si>
  <si>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</si>
  <si>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</si>
  <si>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</si>
  <si>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</si>
  <si>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</si>
  <si>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</si>
  <si>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</si>
  <si>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</si>
  <si>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</si>
  <si>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</si>
  <si>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</si>
  <si>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</si>
  <si>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</si>
  <si>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</si>
  <si>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</si>
  <si>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</si>
  <si>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</si>
  <si>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</si>
  <si>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</si>
  <si>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</si>
  <si>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</si>
  <si>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</si>
  <si>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</si>
  <si>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</si>
  <si>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</si>
  <si>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111 Civic Drive</t>
  </si>
  <si>
    <t>Program 1b: Affordable Housing Development Incentives and Outreach</t>
  </si>
  <si>
    <t>Work with developers in the Central Hercules Plan area and other areas of new development on an ongoing basis to ensure that the City's housing goals of providing a wider mix of housing types and affordability levels are achieved. The City will provide incentives, including density bonus, expedited processing, and flexible development standards to encourage a variety of housing in the community, including projects that set aside units for households with extremely low incomes. With limited funding available, the City anticipates only a goal of eight affordable units.</t>
  </si>
  <si>
    <t>2018 and ongoing</t>
  </si>
  <si>
    <t>Program 1a: Section 8 Housing Choice Vouchers</t>
  </si>
  <si>
    <t>Ongoing</t>
  </si>
  <si>
    <t>Activity of the Housing Authority of the County of Contra Costa, as the City of Hercules is not a designated Successor Housing Agency.</t>
  </si>
  <si>
    <t>Assist the County in advertising this program through the City web site, public counters, and bulletin boards in order to meet the HUD requirements that 70% of new Section 8 vouchers be used by extremely-low-income households.</t>
  </si>
  <si>
    <t>Maintain a list of interested and qualified affordable housing developers. Actively and annually publicize to affordable housing developers the opportunities to develop affordable housing in Hercules, available incentives, and financing options provided by the City or other agencies.</t>
  </si>
  <si>
    <t>Utilize State and Federal assistance programs, such as HOME, LIHTC, and CHFA funds, on an ongoing basis to the fullest extent possible to develop affordable lower income housing for seniors, families, and persons with disabilities, including persons with developmental disabilities. Support funding applications by developers if the proposed projects are consistent with the goals and policies of the City's General Plan. Annually, the City will pursue funding opportunities.</t>
  </si>
  <si>
    <t>Annual</t>
  </si>
  <si>
    <t>No funding opportunities were sought due to lack of City staffing, and no developers contacted the City to support funding applications in 2019.</t>
  </si>
  <si>
    <t>Program 1c: Density Bonus Program</t>
  </si>
  <si>
    <t>Continue to monitor the effectiveness of the Density Bonus program and provide technical assistance to developers in the use of the City's program.</t>
  </si>
  <si>
    <t>No developers pursued density bonuses for residential projects, and therefore the use of the density bonus program was not applicable.</t>
  </si>
  <si>
    <t>Program 1d: Extremely Low Income Households</t>
  </si>
  <si>
    <t>Explore incentives to encourage developers to include units affordable to extremely low income households, including but not limited to additional density or floor-area ratio increases, flexible development standards (such as parking, height limit) and priority processing. The objective is to create three affordable units for extremely low income households over the planning period.</t>
  </si>
  <si>
    <t>No opportunities to offer such incentives occurred in 2019.</t>
  </si>
  <si>
    <t xml:space="preserve">Program 2a: Code </t>
  </si>
  <si>
    <t xml:space="preserve">Continue to implement the code </t>
  </si>
  <si>
    <t>Program 2a: Code Enforcement</t>
  </si>
  <si>
    <t>Continue referring code compliance violations to available residential rehabilitation programs to bring those homes up to standards.</t>
  </si>
  <si>
    <t>Program 6a: Energy Conservation</t>
  </si>
  <si>
    <t>Promote mixed-use/transit-oriented development that provides opportunities for energy conservation.</t>
  </si>
  <si>
    <t>Encourage developers to exceed the California Green Building Code requirements in incorporating energy conservation features and techniques.</t>
  </si>
  <si>
    <t>Advertise the program through City website and provide brochure at public counters.</t>
  </si>
  <si>
    <t>Program 2c: Owner-Occupied Single-Family Residential Rehabilitation</t>
  </si>
  <si>
    <t>Continue installation of automatic gas shut-off valves to improve resident safety.</t>
  </si>
  <si>
    <t>The City Council encourages approved developments to provide "dark fiber" conduit to prepare for future high-speed internet service, which can help accommodate telecommuting opportunities, thus reducing greenhouse gases.</t>
  </si>
  <si>
    <t>Program 2b: Foreclosure Prevention Assistance</t>
  </si>
  <si>
    <t>Program 3a: Provision of Adequate Sites</t>
  </si>
  <si>
    <t>Update the City's sites inventory every two years to monitor the consumption of residential and mixed-use properties and continued ability to fulfill the RHNA.</t>
  </si>
  <si>
    <t>2015, and every two years thereafter</t>
  </si>
  <si>
    <t>Encourage sustainable development patterns by continuing to offer reductions in Traffic Facilities Impact Fees for projects that are located within one-half mile of a transit station and for mixed-use projects where 50% or more of the building space is used for residential purposes. Offer Traffic Facility Fee reductions to mixed-use projects, subject to funding availability.</t>
  </si>
  <si>
    <t>Program 4a: Development Standards and Procedures</t>
  </si>
  <si>
    <t>Annually review the development standards, fees, and procedures and make adjustments as appropriate and legally feasible to encourage the development of a variety of housing in the community.</t>
  </si>
  <si>
    <t>Program 5a: Fair Housing</t>
  </si>
  <si>
    <t>Continue to support the County and refer any complaints and inquiries to the County for resolution and services.</t>
  </si>
  <si>
    <t>Advertise fair housing services of the County at public counters, through the City website, and at various community locations, including the City Library, Community Centers, and Senior Center.</t>
  </si>
  <si>
    <t>Program 5b: Reasonable Accommodation</t>
  </si>
  <si>
    <t>Provide technical assistance regarding the application requirements and procedures to persons/entities seeking reasonable accommodation.</t>
  </si>
  <si>
    <t>Within one year of the Housing Element adoption, revise the Reasonable Accommodation Ordinance to remove the primary residence requirement, thereby allowing the application of reasonable accommodation to all dwellings, including secondary homes.</t>
  </si>
  <si>
    <t>Program 5c: Cooperation with Contra Costa Health Services Homeless Program</t>
  </si>
  <si>
    <t>Advertise the program through the City website and provide brochure at public counters.</t>
  </si>
  <si>
    <t>Participate in County Homeless Program biennial Point-in-Time count and participate in other regional studies and efforts in reducing homelessness.</t>
  </si>
  <si>
    <t>Completed</t>
  </si>
  <si>
    <t>Building Department staff address questions as they come up.</t>
  </si>
  <si>
    <t>The City Council on June 28, 2016, adopted Ordinance 496, approving Zone Amendment #ZA 16-02, which amended the City's Zoning Ordinance, Chapter 6 (Residential Districts) and Chapter 53 (Reasonable Accommodations for Persons with Disabilities) to clarify provisions of transitional/supportive housing in the RM-L zone as similar uses in the same zone.</t>
  </si>
  <si>
    <t>404-730-005</t>
  </si>
  <si>
    <t>Intersection of John Muir Parkway and Bayfront Loop</t>
  </si>
  <si>
    <t xml:space="preserve">Bayfront Blocks M, O, and P </t>
  </si>
  <si>
    <t>SFA</t>
  </si>
  <si>
    <t>O</t>
  </si>
  <si>
    <t>5+</t>
  </si>
  <si>
    <t>404-020-095-0</t>
  </si>
  <si>
    <t>R</t>
  </si>
  <si>
    <t>Hilltown</t>
  </si>
  <si>
    <t>Muir Pointe</t>
  </si>
  <si>
    <t>1953 Shasta Ln</t>
  </si>
  <si>
    <t>1955 Shasta Ln</t>
  </si>
  <si>
    <t>1959 Shasta Ln</t>
  </si>
  <si>
    <t>1963 Shasta Ln</t>
  </si>
  <si>
    <t>1967 Shasta Ln</t>
  </si>
  <si>
    <t>1966 John Muir Pkwy</t>
  </si>
  <si>
    <t>1968 John Muir Pkwy</t>
  </si>
  <si>
    <t>1964 John Muir Pkwy</t>
  </si>
  <si>
    <t>1958 John Muir Pkwy</t>
  </si>
  <si>
    <t>1956 John Muir Pkwy</t>
  </si>
  <si>
    <t>1979 Shasta Ln</t>
  </si>
  <si>
    <t>1985 Shasta Ln</t>
  </si>
  <si>
    <t>1997 Shasta Ln</t>
  </si>
  <si>
    <t>2003 Shasta Ln</t>
  </si>
  <si>
    <t>1996 John Muir Pkwy</t>
  </si>
  <si>
    <t>2004 John Muir Pkwy</t>
  </si>
  <si>
    <t>1980 John Muir Pkwy</t>
  </si>
  <si>
    <t>SFD</t>
  </si>
  <si>
    <t>BIR19-004614</t>
  </si>
  <si>
    <t>BIR19-004613</t>
  </si>
  <si>
    <t>BIR19-004612</t>
  </si>
  <si>
    <t>BIR19-004611</t>
  </si>
  <si>
    <t>BIR19-004610</t>
  </si>
  <si>
    <t>BIR19-004609</t>
  </si>
  <si>
    <t>BIR19-004608</t>
  </si>
  <si>
    <t>BIR19-004607</t>
  </si>
  <si>
    <t>BIR19-004606</t>
  </si>
  <si>
    <t>BIR19-001782</t>
  </si>
  <si>
    <t>BIR19-001775</t>
  </si>
  <si>
    <t>BIR19-001776</t>
  </si>
  <si>
    <t>BIR19-001777</t>
  </si>
  <si>
    <t>BIR19-001778</t>
  </si>
  <si>
    <t>BIR19-001779</t>
  </si>
  <si>
    <t>BIR19-001780</t>
  </si>
  <si>
    <t>BIR19-001781</t>
  </si>
  <si>
    <t>2200 John Muir Pkwy</t>
  </si>
  <si>
    <t>Bay Front Block Q &amp; R</t>
  </si>
  <si>
    <t>Sycammore Crossing</t>
  </si>
  <si>
    <t>Sycammore Avenue</t>
  </si>
  <si>
    <t>Bay Front Block M, O, P</t>
  </si>
  <si>
    <t>404-040-064-2</t>
  </si>
  <si>
    <t xml:space="preserve">4200 San Pablo Avenue </t>
  </si>
  <si>
    <t>No</t>
  </si>
  <si>
    <t>N</t>
  </si>
  <si>
    <t>Development Agreement (Public-Private Partnership)</t>
  </si>
  <si>
    <t>Since the dissolution of the Redevelopment Agency (RDA), the City's web site has been modified to remove all RDA components. The City's web site has been revamped to provide a link to the Housing Authority's web site and its online database of currently available housing. Have not yet received hard copy materials from Housing Authority or other agencies.</t>
  </si>
  <si>
    <t>During the public hearing process through which the City adopted its current Housing Element in 2015, the City contacted non-profit housing developers. Since then, there has not been separate outreach regarding affordable housing development opportunities as the City does not have funding incentives available.</t>
  </si>
  <si>
    <t xml:space="preserve">City responded to multiple inquiries regarding the potential to develop housing in the New Town Center area and on some properties zoned General Commercial as well as the Waterfront/Bayfront and Hilltown areas regarding single-family and multi-family housing opportunities. Building permits were issued for Blocks Q-R ("The Grand at Bayfront") for a 232-unit apartment complex, with 15 of the units being affordable to low income (&lt;80% median income level).  </t>
  </si>
  <si>
    <t>See Programs 1B and 1C.</t>
  </si>
  <si>
    <t xml:space="preserve">The City has a small group of volunteers in the Police Department that performs some basic, pro-active code enforcement. In response to complaints filed, the Building Department has also sent out voluntary compliance letters to owners of reported properties. </t>
  </si>
  <si>
    <t>This program continues to be implemented as every house that is sold or permitted for improvements exceeding $25,000 is required to have an automatic gas shut-off valve installed.</t>
  </si>
  <si>
    <t>In 2019, the City approved construction permits for Block N in the Waterfront District, comprising 172 apartment units and 13,000 square feet of retail within 1/4-mile of the future Regional Intermodal Transportation Center.</t>
  </si>
  <si>
    <t>Continue to pursue/implement the projects on available sites as outlined in Table 46. Monitor the City's progress in meeting the RHNA and work with developers to achieve an income distribution that meets the City's remaining RHNA units.</t>
  </si>
  <si>
    <t xml:space="preserve">Muir Pointe (formerly Parcel C) continued construction of the 144-unit single- family detached subdivision. (In 2012, the City suspended its city-wide inclusionary housing ordinance, thus the Muir Pointe units are sold entirely at market rate and do not qualify as affordable units.) Ledcor continued construction of Bayfront Block N consisting of 172 market-rate units of multi-family housing and commenced construction of Bayfront Blocks Q &amp; R, which will including 217 market-rate and 15 "low income" affordable multi-family units. </t>
  </si>
  <si>
    <t xml:space="preserve">The residential sites inventory was updated in 2015 with the update of the 2015-2023 Housing Element. In 2019, the City Council approved General Plan Amendment #17-02 and Zone Amendment #17-02 to change the land use designation of 8.88 acres of land (Assessor's Parcel Numbers 404-020-094-3 and 404-020-095-0) from "General Commercial" to "Planned Commercial-Residential") to allow 120 multi-family residential units as part of the City- approved Sycamore Crossing project. </t>
  </si>
  <si>
    <t>In 2019, the City updated impact fees for transportation facilities. Certain projects may still qualify for lower impact fees for Traffic Facilities based on the project's consistency with Section 66005.1 of the Mitigation Fee Act. Qualifying factors include, but are not limited to, proximity and access to transit and the amount of residential space and parking provided on-site. Reduced Traffic Facilities impact fees are negotiated and approved through a Development Agreement by the Office of the City Manager</t>
  </si>
  <si>
    <t xml:space="preserve">In 2019, the City reviewed and adopted a new accessory secondary dwelling unit ordinance to ensure consistency with recently enacted State of California accessory dwelling unit laws. </t>
  </si>
  <si>
    <t>City supported County's biennial point-in-time count in 2019.</t>
  </si>
  <si>
    <t>Robert</t>
  </si>
  <si>
    <t>Reber</t>
  </si>
  <si>
    <t>Interim Community Development Director</t>
  </si>
  <si>
    <t xml:space="preserve">rreber@ci.hercules.ca.us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</si>
</sst>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center" vertical="center" wrapText="1"/>
    </xf>
    <xf numFmtId="0" fontId="3" fillId="4" borderId="1" xfId="0" applyFont="1" applyFill="1" applyBorder="1" applyAlignment="1" applyProtection="1">
      <alignment horizontal="left" vertical="center" wrapText="1"/>
      <protection locked="0"/>
    </xf>
    <xf numFmtId="0" fontId="3" fillId="4" borderId="1" xfId="0" applyFont="1" applyFill="1" applyBorder="1" applyAlignment="1" applyProtection="1">
      <alignment horizontal="left" vertical="center" wrapText="1"/>
    </xf>
    <xf numFmtId="14" fontId="3" fillId="0" borderId="0" xfId="0" applyNumberFormat="1" applyFont="1" applyAlignment="1" applyProtection="1">
      <alignment wrapText="1"/>
      <protection locked="0"/>
    </xf>
    <xf numFmtId="0" fontId="3" fillId="0" borderId="1" xfId="0" applyFont="1" applyBorder="1" applyAlignment="1" applyProtection="1">
      <alignment horizontal="left" vertical="center" wrapText="1"/>
      <protection locked="0"/>
    </xf>
    <xf numFmtId="0" fontId="3" fillId="4"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77" fillId="0" borderId="1" xfId="0" applyFont="1" applyBorder="1" applyAlignment="1" applyProtection="1">
      <alignmen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79">
    <dxf>
      <font>
        <color rgb="FF9C0006"/>
      </font>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xmlns=""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xmlns=""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xmlns=""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xmlns=""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xmlns=""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xmlns=""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xmlns=""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rreber@ci.hercules.ca.us"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32" zoomScaleNormal="100" workbookViewId="0">
      <selection activeCell="A65" sqref="A65"/>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7"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1" sqref="B11:C11"/>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3" t="s">
        <v>126</v>
      </c>
      <c r="B1" s="444"/>
      <c r="C1" s="444"/>
      <c r="D1" s="444"/>
      <c r="E1" s="444"/>
      <c r="F1" s="444"/>
      <c r="G1" s="445"/>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6" t="s">
        <v>47</v>
      </c>
      <c r="B3" s="447"/>
      <c r="C3" s="448"/>
      <c r="D3" s="325"/>
      <c r="F3" s="75"/>
    </row>
    <row r="4" spans="1:13" ht="21.6" customHeight="1" x14ac:dyDescent="0.25">
      <c r="A4" s="298" t="s">
        <v>121</v>
      </c>
      <c r="B4" s="441" t="s">
        <v>1205</v>
      </c>
      <c r="C4" s="442"/>
      <c r="D4" s="326"/>
      <c r="E4" s="293" t="s">
        <v>1370</v>
      </c>
      <c r="F4" s="440" t="s">
        <v>1765</v>
      </c>
      <c r="H4" s="75"/>
      <c r="I4" s="75"/>
      <c r="J4" s="75"/>
      <c r="K4" s="75"/>
      <c r="L4" s="75"/>
      <c r="M4" s="299"/>
    </row>
    <row r="5" spans="1:13" ht="21.6" customHeight="1" thickBot="1" x14ac:dyDescent="0.3">
      <c r="A5" s="300" t="s">
        <v>122</v>
      </c>
      <c r="B5" s="441">
        <v>2019</v>
      </c>
      <c r="C5" s="442"/>
      <c r="D5" s="327"/>
      <c r="E5" s="293" t="s">
        <v>1371</v>
      </c>
      <c r="F5" s="440"/>
      <c r="H5" s="301"/>
      <c r="I5" s="301"/>
      <c r="J5" s="301"/>
      <c r="K5" s="301"/>
      <c r="L5" s="301"/>
      <c r="M5" s="299"/>
    </row>
    <row r="6" spans="1:13" ht="21.6" customHeight="1" x14ac:dyDescent="0.25">
      <c r="A6" s="449" t="s">
        <v>120</v>
      </c>
      <c r="B6" s="450"/>
      <c r="C6" s="451"/>
      <c r="D6" s="325"/>
      <c r="E6" s="293"/>
      <c r="F6" s="440"/>
      <c r="H6" s="301"/>
      <c r="I6" s="301"/>
      <c r="J6" s="301"/>
      <c r="K6" s="301"/>
      <c r="L6" s="301"/>
      <c r="M6" s="299"/>
    </row>
    <row r="7" spans="1:13" ht="21.6" customHeight="1" x14ac:dyDescent="0.25">
      <c r="A7" s="302" t="s">
        <v>117</v>
      </c>
      <c r="B7" s="441" t="s">
        <v>1986</v>
      </c>
      <c r="C7" s="442"/>
      <c r="D7" s="327"/>
      <c r="E7" s="293" t="s">
        <v>1372</v>
      </c>
      <c r="F7" s="440"/>
      <c r="H7" s="301"/>
      <c r="I7" s="301"/>
      <c r="J7" s="301"/>
      <c r="K7" s="301"/>
      <c r="L7" s="301"/>
      <c r="M7" s="299"/>
    </row>
    <row r="8" spans="1:13" ht="21.6" customHeight="1" x14ac:dyDescent="0.25">
      <c r="A8" s="298" t="s">
        <v>118</v>
      </c>
      <c r="B8" s="441" t="s">
        <v>1987</v>
      </c>
      <c r="C8" s="442"/>
      <c r="D8" s="327"/>
      <c r="E8" s="293" t="s">
        <v>1373</v>
      </c>
      <c r="H8" s="301"/>
      <c r="I8" s="301"/>
      <c r="J8" s="301"/>
      <c r="K8" s="301"/>
      <c r="L8" s="301"/>
      <c r="M8" s="299"/>
    </row>
    <row r="9" spans="1:13" ht="21.6" customHeight="1" x14ac:dyDescent="0.25">
      <c r="A9" s="298" t="s">
        <v>123</v>
      </c>
      <c r="B9" s="441" t="s">
        <v>1988</v>
      </c>
      <c r="C9" s="442"/>
      <c r="D9" s="327"/>
      <c r="E9" s="293" t="s">
        <v>1374</v>
      </c>
      <c r="H9" s="301"/>
      <c r="I9" s="301"/>
      <c r="J9" s="301"/>
      <c r="K9" s="301"/>
      <c r="L9" s="301"/>
      <c r="M9" s="299"/>
    </row>
    <row r="10" spans="1:13" ht="21.6" customHeight="1" x14ac:dyDescent="0.25">
      <c r="A10" s="298" t="s">
        <v>124</v>
      </c>
      <c r="B10" s="452" t="s">
        <v>1989</v>
      </c>
      <c r="C10" s="442"/>
      <c r="D10" s="327"/>
      <c r="E10" s="293" t="s">
        <v>1375</v>
      </c>
      <c r="H10" s="301"/>
      <c r="I10" s="301"/>
      <c r="J10" s="301"/>
      <c r="K10" s="301"/>
      <c r="L10" s="301"/>
      <c r="M10" s="299"/>
    </row>
    <row r="11" spans="1:13" ht="21.6" customHeight="1" thickBot="1" x14ac:dyDescent="0.3">
      <c r="A11" s="303" t="s">
        <v>125</v>
      </c>
      <c r="B11" s="441">
        <v>5107998200</v>
      </c>
      <c r="C11" s="442"/>
      <c r="D11" s="328"/>
      <c r="E11" s="293" t="s">
        <v>1376</v>
      </c>
      <c r="H11" s="301"/>
      <c r="I11" s="301"/>
      <c r="J11" s="301"/>
      <c r="K11" s="301"/>
      <c r="L11" s="301"/>
      <c r="M11" s="299"/>
    </row>
    <row r="12" spans="1:13" ht="21.6" customHeight="1" x14ac:dyDescent="0.25">
      <c r="A12" s="453" t="s">
        <v>119</v>
      </c>
      <c r="B12" s="454"/>
      <c r="C12" s="455"/>
      <c r="D12" s="329"/>
      <c r="E12" s="293"/>
      <c r="F12" s="364"/>
      <c r="H12" s="301"/>
      <c r="I12" s="301"/>
      <c r="J12" s="301"/>
      <c r="K12" s="301"/>
      <c r="L12" s="301"/>
      <c r="M12" s="299"/>
    </row>
    <row r="13" spans="1:13" ht="21.6" customHeight="1" x14ac:dyDescent="0.25">
      <c r="A13" s="304" t="s">
        <v>2</v>
      </c>
      <c r="B13" s="441" t="s">
        <v>1870</v>
      </c>
      <c r="C13" s="442"/>
      <c r="D13" s="322"/>
      <c r="E13" s="293" t="s">
        <v>1377</v>
      </c>
      <c r="H13" s="305"/>
      <c r="I13" s="305"/>
      <c r="J13" s="305"/>
      <c r="K13" s="305"/>
      <c r="L13" s="305"/>
      <c r="M13" s="299"/>
    </row>
    <row r="14" spans="1:13" ht="21.6" customHeight="1" x14ac:dyDescent="0.25">
      <c r="A14" s="306" t="s">
        <v>115</v>
      </c>
      <c r="B14" s="441" t="s">
        <v>1205</v>
      </c>
      <c r="C14" s="442"/>
      <c r="D14" s="323"/>
      <c r="E14" s="293" t="s">
        <v>1378</v>
      </c>
      <c r="H14" s="301"/>
      <c r="I14" s="301"/>
      <c r="J14" s="301"/>
      <c r="K14" s="301"/>
      <c r="L14" s="301"/>
      <c r="M14" s="299"/>
    </row>
    <row r="15" spans="1:13" ht="21.6" customHeight="1" x14ac:dyDescent="0.25">
      <c r="A15" s="306" t="s">
        <v>116</v>
      </c>
      <c r="B15" s="441">
        <v>94547</v>
      </c>
      <c r="C15" s="442"/>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8" priority="4">
      <formula>ISBLANK(B4)</formula>
    </cfRule>
  </conditionalFormatting>
  <conditionalFormatting sqref="B7:C11">
    <cfRule type="expression" dxfId="77" priority="3">
      <formula>ISBLANK(B7)</formula>
    </cfRule>
  </conditionalFormatting>
  <conditionalFormatting sqref="B13:C15">
    <cfRule type="expression" dxfId="76" priority="2">
      <formula>ISBLANK(B13)</formula>
    </cfRule>
  </conditionalFormatting>
  <conditionalFormatting sqref="B5:C5">
    <cfRule type="expression" dxfId="75"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56" t="s">
        <v>127</v>
      </c>
      <c r="G2" s="457"/>
    </row>
    <row r="3" spans="2:7" ht="52.5" customHeight="1" x14ac:dyDescent="0.25">
      <c r="C3" s="389" t="s">
        <v>1772</v>
      </c>
      <c r="F3" s="458" t="s">
        <v>1767</v>
      </c>
      <c r="G3" s="459"/>
    </row>
    <row r="4" spans="2:7" x14ac:dyDescent="0.25">
      <c r="F4" s="458"/>
      <c r="G4" s="459"/>
    </row>
    <row r="5" spans="2:7" x14ac:dyDescent="0.25">
      <c r="F5" s="458"/>
      <c r="G5" s="459"/>
    </row>
    <row r="6" spans="2:7" ht="26.25" customHeight="1" x14ac:dyDescent="0.25">
      <c r="C6" s="389" t="s">
        <v>1771</v>
      </c>
      <c r="F6" s="458"/>
      <c r="G6" s="459"/>
    </row>
    <row r="7" spans="2:7" x14ac:dyDescent="0.25">
      <c r="F7" s="458"/>
      <c r="G7" s="459"/>
    </row>
    <row r="8" spans="2:7" x14ac:dyDescent="0.25">
      <c r="F8" s="458"/>
      <c r="G8" s="459"/>
    </row>
    <row r="9" spans="2:7" x14ac:dyDescent="0.25">
      <c r="F9" s="458"/>
      <c r="G9" s="459"/>
    </row>
    <row r="10" spans="2:7" ht="26.25" x14ac:dyDescent="0.4">
      <c r="B10" s="393" t="s">
        <v>1742</v>
      </c>
      <c r="C10" s="385" t="s">
        <v>1743</v>
      </c>
      <c r="F10" s="458"/>
      <c r="G10" s="459"/>
    </row>
    <row r="11" spans="2:7" x14ac:dyDescent="0.25">
      <c r="F11" s="458"/>
      <c r="G11" s="459"/>
    </row>
    <row r="12" spans="2:7" x14ac:dyDescent="0.25">
      <c r="F12" s="458"/>
      <c r="G12" s="459"/>
    </row>
    <row r="13" spans="2:7" x14ac:dyDescent="0.25">
      <c r="F13" s="458"/>
      <c r="G13" s="459"/>
    </row>
    <row r="14" spans="2:7" ht="124.5" customHeight="1" thickBot="1" x14ac:dyDescent="0.3">
      <c r="F14" s="460"/>
      <c r="G14" s="461"/>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T14" sqref="A1:T14"/>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Hercules</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8" t="s">
        <v>102</v>
      </c>
      <c r="M2" s="469"/>
      <c r="N2" s="469"/>
      <c r="O2" s="470"/>
      <c r="P2" s="368"/>
      <c r="Q2" s="348"/>
      <c r="R2" s="348"/>
      <c r="S2" s="348"/>
      <c r="T2" s="348"/>
      <c r="U2" s="58"/>
      <c r="V2" s="58"/>
      <c r="W2" s="58"/>
    </row>
    <row r="3" spans="1:23" s="219" customFormat="1" ht="15" x14ac:dyDescent="0.2">
      <c r="A3" s="471" t="s">
        <v>1369</v>
      </c>
      <c r="B3" s="471"/>
      <c r="C3" s="471"/>
      <c r="D3" s="471"/>
      <c r="E3" s="471"/>
      <c r="F3" s="471"/>
      <c r="G3" s="471"/>
      <c r="H3" s="471"/>
      <c r="I3" s="471"/>
      <c r="J3" s="471"/>
      <c r="K3" s="471"/>
      <c r="L3" s="471"/>
      <c r="M3" s="471"/>
      <c r="N3" s="471"/>
      <c r="O3" s="471"/>
      <c r="P3" s="471"/>
      <c r="Q3" s="471"/>
      <c r="R3" s="471"/>
      <c r="S3" s="471"/>
      <c r="T3" s="471"/>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5" t="s">
        <v>0</v>
      </c>
      <c r="B7" s="466"/>
      <c r="C7" s="466"/>
      <c r="D7" s="466"/>
      <c r="E7" s="466"/>
      <c r="F7" s="466"/>
      <c r="G7" s="466"/>
      <c r="H7" s="466"/>
      <c r="I7" s="466"/>
      <c r="J7" s="466"/>
      <c r="K7" s="466"/>
      <c r="L7" s="466"/>
      <c r="M7" s="466"/>
      <c r="N7" s="466"/>
      <c r="O7" s="466"/>
      <c r="P7" s="466"/>
      <c r="Q7" s="466"/>
      <c r="R7" s="466"/>
      <c r="S7" s="466"/>
      <c r="T7" s="467"/>
    </row>
    <row r="8" spans="1:23" s="209" customFormat="1" ht="24" customHeight="1" x14ac:dyDescent="0.2">
      <c r="A8" s="462" t="s">
        <v>60</v>
      </c>
      <c r="B8" s="463"/>
      <c r="C8" s="463"/>
      <c r="D8" s="463"/>
      <c r="E8" s="463"/>
      <c r="F8" s="463"/>
      <c r="G8" s="463"/>
      <c r="H8" s="463"/>
      <c r="I8" s="463"/>
      <c r="J8" s="463"/>
      <c r="K8" s="463"/>
      <c r="L8" s="463"/>
      <c r="M8" s="463"/>
      <c r="N8" s="463"/>
      <c r="O8" s="463"/>
      <c r="P8" s="463"/>
      <c r="Q8" s="463"/>
      <c r="R8" s="463"/>
      <c r="S8" s="463"/>
      <c r="T8" s="464"/>
    </row>
    <row r="9" spans="1:23" s="209" customFormat="1" ht="63" customHeight="1" x14ac:dyDescent="0.2">
      <c r="A9" s="477" t="s">
        <v>43</v>
      </c>
      <c r="B9" s="478"/>
      <c r="C9" s="478"/>
      <c r="D9" s="478"/>
      <c r="E9" s="479"/>
      <c r="F9" s="477" t="s">
        <v>108</v>
      </c>
      <c r="G9" s="479"/>
      <c r="H9" s="193" t="s">
        <v>59</v>
      </c>
      <c r="I9" s="477" t="s">
        <v>1358</v>
      </c>
      <c r="J9" s="480"/>
      <c r="K9" s="480"/>
      <c r="L9" s="480"/>
      <c r="M9" s="480"/>
      <c r="N9" s="480"/>
      <c r="O9" s="480"/>
      <c r="P9" s="481"/>
      <c r="Q9" s="193" t="s">
        <v>1359</v>
      </c>
      <c r="R9" s="193" t="s">
        <v>1360</v>
      </c>
      <c r="S9" s="193" t="s">
        <v>109</v>
      </c>
      <c r="T9" s="193" t="s">
        <v>54</v>
      </c>
    </row>
    <row r="10" spans="1:23" s="77" customFormat="1" x14ac:dyDescent="0.2">
      <c r="A10" s="473">
        <v>1</v>
      </c>
      <c r="B10" s="474"/>
      <c r="C10" s="474"/>
      <c r="D10" s="475"/>
      <c r="E10" s="476"/>
      <c r="F10" s="190">
        <v>2</v>
      </c>
      <c r="G10" s="187">
        <v>3</v>
      </c>
      <c r="H10" s="192">
        <v>4</v>
      </c>
      <c r="I10" s="472">
        <v>5</v>
      </c>
      <c r="J10" s="472"/>
      <c r="K10" s="472"/>
      <c r="L10" s="472"/>
      <c r="M10" s="472"/>
      <c r="N10" s="472"/>
      <c r="O10" s="472"/>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30</v>
      </c>
      <c r="M12" s="158">
        <f>SUMPRODUCT((YEAR($H13:$H1001)='Start Here'!$B$5)*M13:M1001)</f>
        <v>30</v>
      </c>
      <c r="N12" s="158">
        <f>SUMPRODUCT((YEAR($H13:$H1001)='Start Here'!$B$5)*N13:N1001)</f>
        <v>1013</v>
      </c>
      <c r="O12" s="158">
        <f>SUMPRODUCT((YEAR($H13:$H1001)='Start Here'!$B$5)*O13:O1001)</f>
        <v>0</v>
      </c>
      <c r="P12" s="158">
        <f>SUMPRODUCT((YEAR($H13:$H1001)='Start Here'!$B$5)*P13:P1001)</f>
        <v>1073</v>
      </c>
      <c r="Q12" s="158">
        <f>SUMPRODUCT((YEAR($H13:$H1001)='Start Here'!$B$5)*Q13:Q1001)</f>
        <v>476</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51" x14ac:dyDescent="0.2">
      <c r="A13" s="131"/>
      <c r="B13" s="434" t="s">
        <v>1918</v>
      </c>
      <c r="C13" s="434" t="s">
        <v>1919</v>
      </c>
      <c r="D13" s="434" t="s">
        <v>1920</v>
      </c>
      <c r="E13" s="387"/>
      <c r="F13" s="134" t="s">
        <v>1923</v>
      </c>
      <c r="G13" s="224" t="s">
        <v>1925</v>
      </c>
      <c r="H13" s="435">
        <v>43475</v>
      </c>
      <c r="I13" s="134"/>
      <c r="J13" s="134"/>
      <c r="K13" s="134"/>
      <c r="L13" s="134">
        <v>30</v>
      </c>
      <c r="M13" s="134"/>
      <c r="N13" s="134">
        <v>446</v>
      </c>
      <c r="O13" s="134"/>
      <c r="P13" s="225">
        <f>SUM($I13:$O13)</f>
        <v>476</v>
      </c>
      <c r="Q13" s="224">
        <v>476</v>
      </c>
      <c r="R13" s="224">
        <f>P13-Q13</f>
        <v>0</v>
      </c>
      <c r="S13" s="224" t="s">
        <v>1970</v>
      </c>
      <c r="T13" s="226"/>
    </row>
    <row r="14" spans="1:23" ht="31.5" customHeight="1" x14ac:dyDescent="0.2">
      <c r="A14" s="131"/>
      <c r="B14" s="434" t="s">
        <v>1968</v>
      </c>
      <c r="C14" s="434" t="s">
        <v>1969</v>
      </c>
      <c r="D14" s="436" t="s">
        <v>1926</v>
      </c>
      <c r="E14" s="387"/>
      <c r="F14" s="134" t="s">
        <v>1923</v>
      </c>
      <c r="G14" s="224" t="s">
        <v>1922</v>
      </c>
      <c r="H14" s="435">
        <v>43605</v>
      </c>
      <c r="I14" s="134"/>
      <c r="J14" s="134"/>
      <c r="K14" s="134"/>
      <c r="L14" s="134"/>
      <c r="M14" s="134">
        <v>30</v>
      </c>
      <c r="N14" s="134">
        <v>567</v>
      </c>
      <c r="O14" s="134"/>
      <c r="P14" s="225">
        <f t="shared" ref="P14:P77" si="0">SUM($I14:$O14)</f>
        <v>597</v>
      </c>
      <c r="Q14" s="224"/>
      <c r="R14" s="224"/>
      <c r="S14" s="224" t="s">
        <v>1970</v>
      </c>
      <c r="T14" s="226"/>
    </row>
    <row r="15" spans="1:23" x14ac:dyDescent="0.2">
      <c r="A15" s="131"/>
      <c r="B15" s="388"/>
      <c r="C15" s="387"/>
      <c r="D15" s="387"/>
      <c r="E15" s="387"/>
      <c r="F15" s="134"/>
      <c r="G15" s="224"/>
      <c r="H15" s="132"/>
      <c r="I15" s="134"/>
      <c r="J15" s="134"/>
      <c r="K15" s="134"/>
      <c r="L15" s="134"/>
      <c r="M15" s="134"/>
      <c r="N15" s="134"/>
      <c r="O15" s="134"/>
      <c r="P15" s="225">
        <f t="shared" si="0"/>
        <v>0</v>
      </c>
      <c r="Q15" s="224"/>
      <c r="R15" s="224">
        <f t="shared" ref="R15:R77" si="1">P15-Q15</f>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5:C1001">
    <cfRule type="expression" dxfId="74" priority="10">
      <formula>AND(ISBLANK(C15),SUM(COUNTIF(A15:O15,"&lt;&gt;"&amp;""),COUNTIF(Q15,"&lt;&gt;"&amp;""),COUNTIF(S15:T15,"&lt;&gt;"&amp;"")&gt;0))</formula>
    </cfRule>
  </conditionalFormatting>
  <conditionalFormatting sqref="F13:F1001">
    <cfRule type="expression" dxfId="73" priority="32">
      <formula>AND(ISBLANK(F13),SUM(COUNTIF(A13:O13,"&lt;&gt;"&amp;""),COUNTIF(Q13,"&lt;&gt;"&amp;""),COUNTIF(S13:T13,"&lt;&gt;"&amp;"")&gt;0))</formula>
    </cfRule>
  </conditionalFormatting>
  <conditionalFormatting sqref="G13:G1001">
    <cfRule type="expression" dxfId="72" priority="31">
      <formula>AND(ISBLANK(G13),SUM(COUNTIF(A13:O13,"&lt;&gt;"&amp;""),COUNTIF(Q13,"&lt;&gt;"&amp;""),COUNTIF(S13:T13,"&lt;&gt;"&amp;"")&gt;0))</formula>
    </cfRule>
  </conditionalFormatting>
  <conditionalFormatting sqref="H13:H1001">
    <cfRule type="expression" dxfId="71" priority="12">
      <formula>AND(ISBLANK(H13),SUM(COUNTIF(A13:O13,"&lt;&gt;"&amp;""),COUNTIF(Q13,"&lt;&gt;"&amp;""),COUNTIF(S13:T13,"&lt;&gt;"&amp;"")&gt;0))</formula>
    </cfRule>
    <cfRule type="expression" dxfId="70" priority="30">
      <formula>ISTEXT(H13)</formula>
    </cfRule>
  </conditionalFormatting>
  <conditionalFormatting sqref="S13:S1001">
    <cfRule type="expression" dxfId="69" priority="29">
      <formula>AND(ISBLANK(S13),SUM(COUNTIF(A13:O13,"&lt;&gt;"&amp;""),COUNTIF(Q13,"&lt;&gt;"&amp;""),COUNTIF(S13:T13,"&lt;&gt;"&amp;"")&gt;0))</formula>
    </cfRule>
  </conditionalFormatting>
  <conditionalFormatting sqref="I13:O1001">
    <cfRule type="expression" dxfId="68" priority="27">
      <formula>AND(ISBLANK(I13),SUM(COUNTIF($A13:$O13,"&lt;&gt;"&amp;""),COUNTIF($Q13,"&lt;&gt;"&amp;""),COUNTIF($S13:$T13,"&lt;&gt;"&amp;"")&gt;0))</formula>
    </cfRule>
  </conditionalFormatting>
  <conditionalFormatting sqref="I13:O1001">
    <cfRule type="expression" priority="13" stopIfTrue="1">
      <formula>COUNTIF($I13:$O13,"&lt;&gt;"&amp;"")&gt;0</formula>
    </cfRule>
  </conditionalFormatting>
  <conditionalFormatting sqref="A15:B1001 A13:A14">
    <cfRule type="expression" dxfId="67" priority="11">
      <formula>LEN(A13)&gt;256</formula>
    </cfRule>
  </conditionalFormatting>
  <conditionalFormatting sqref="C15:C1001">
    <cfRule type="expression" dxfId="66" priority="33">
      <formula>LEN(C15)&gt;256</formula>
    </cfRule>
  </conditionalFormatting>
  <conditionalFormatting sqref="E13:E1001">
    <cfRule type="expression" dxfId="65" priority="9">
      <formula>LEN(E13)&gt;256</formula>
    </cfRule>
  </conditionalFormatting>
  <conditionalFormatting sqref="T13:T1001">
    <cfRule type="expression" dxfId="64" priority="8">
      <formula>LEN(T13)&gt;4000</formula>
    </cfRule>
  </conditionalFormatting>
  <conditionalFormatting sqref="B15:B1000">
    <cfRule type="expression" dxfId="63" priority="7">
      <formula>AND(ISBLANK(B15),SUM(COUNTIF(A15:O15,"&lt;&gt;"&amp;""),COUNTIF(Q15,"&lt;&gt;"&amp;""),COUNTIF(S15:T15,"&lt;&gt;"&amp;"")&gt;0))</formula>
    </cfRule>
  </conditionalFormatting>
  <conditionalFormatting sqref="C13:D13">
    <cfRule type="expression" dxfId="62" priority="3">
      <formula>AND(ISBLANK(C13),SUM(COUNTIF($A13:$D13,"&lt;&gt;"&amp;"")&gt;0))</formula>
    </cfRule>
  </conditionalFormatting>
  <conditionalFormatting sqref="B13">
    <cfRule type="expression" dxfId="61" priority="5">
      <formula>AND(ISBLANK(B13),SUM(COUNTIF($A13:$D13,"&lt;&gt;"&amp;"")&gt;0))</formula>
    </cfRule>
  </conditionalFormatting>
  <conditionalFormatting sqref="B13">
    <cfRule type="expression" dxfId="60" priority="6">
      <formula>LEN(B13)&gt;5000</formula>
    </cfRule>
  </conditionalFormatting>
  <conditionalFormatting sqref="C13:D13">
    <cfRule type="expression" dxfId="59" priority="4">
      <formula>LEN(C13)&gt;5000</formula>
    </cfRule>
  </conditionalFormatting>
  <conditionalFormatting sqref="B14:C14">
    <cfRule type="expression" dxfId="58" priority="1">
      <formula>AND(ISBLANK(B14),SUM(COUNTIF($A14:$D14,"&lt;&gt;"&amp;"")&gt;0))</formula>
    </cfRule>
  </conditionalFormatting>
  <conditionalFormatting sqref="B14:C14">
    <cfRule type="expression" dxfId="57" priority="2">
      <formula>LEN(B14)&gt;5000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25" right="0.25" top="0.75" bottom="0.75" header="0.3" footer="0.3"/>
  <pageSetup paperSize="3" scale="7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999"/>
  <sheetViews>
    <sheetView tabSelected="1" showWhiteSpace="0" topLeftCell="A17" zoomScale="70" zoomScaleNormal="70" zoomScaleSheetLayoutView="50" zoomScalePageLayoutView="70" workbookViewId="0">
      <selection activeCell="AN31" sqref="AN31"/>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Hercules</v>
      </c>
      <c r="C1" s="278"/>
      <c r="D1" s="358"/>
      <c r="E1" s="358"/>
      <c r="F1" s="358"/>
      <c r="G1" s="358"/>
      <c r="H1" s="358"/>
      <c r="I1" s="358" t="s">
        <v>8</v>
      </c>
      <c r="J1" s="358"/>
      <c r="K1" s="358"/>
      <c r="L1" s="358"/>
      <c r="M1" s="358"/>
      <c r="N1" s="358"/>
      <c r="O1" s="358"/>
      <c r="P1" s="358"/>
      <c r="Q1" s="358"/>
      <c r="R1" s="482" t="s">
        <v>1766</v>
      </c>
      <c r="S1" s="483"/>
      <c r="T1" s="483"/>
      <c r="U1" s="484"/>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1" t="s">
        <v>1369</v>
      </c>
      <c r="B3" s="471"/>
      <c r="C3" s="471"/>
      <c r="D3" s="471"/>
      <c r="E3" s="471"/>
      <c r="F3" s="471"/>
      <c r="G3" s="471"/>
      <c r="H3" s="471"/>
      <c r="I3" s="471"/>
      <c r="J3" s="471"/>
      <c r="K3" s="471"/>
      <c r="L3" s="471"/>
      <c r="M3" s="471"/>
      <c r="N3" s="471"/>
      <c r="O3" s="471"/>
      <c r="P3" s="471"/>
      <c r="Q3" s="471"/>
      <c r="R3" s="471"/>
      <c r="S3" s="471"/>
      <c r="T3" s="471"/>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7" t="s">
        <v>43</v>
      </c>
      <c r="B9" s="480"/>
      <c r="C9" s="480"/>
      <c r="D9" s="480"/>
      <c r="E9" s="481"/>
      <c r="F9" s="477" t="s">
        <v>108</v>
      </c>
      <c r="G9" s="481"/>
      <c r="H9" s="477" t="s">
        <v>1291</v>
      </c>
      <c r="I9" s="480"/>
      <c r="J9" s="480"/>
      <c r="K9" s="480"/>
      <c r="L9" s="480"/>
      <c r="M9" s="480"/>
      <c r="N9" s="480"/>
      <c r="O9" s="481"/>
      <c r="P9" s="235"/>
      <c r="Q9" s="477" t="s">
        <v>64</v>
      </c>
      <c r="R9" s="480"/>
      <c r="S9" s="480"/>
      <c r="T9" s="480"/>
      <c r="U9" s="480"/>
      <c r="V9" s="480"/>
      <c r="W9" s="481"/>
      <c r="X9" s="235"/>
      <c r="Y9" s="235"/>
      <c r="Z9" s="477" t="s">
        <v>65</v>
      </c>
      <c r="AA9" s="480"/>
      <c r="AB9" s="480"/>
      <c r="AC9" s="480"/>
      <c r="AD9" s="480"/>
      <c r="AE9" s="480"/>
      <c r="AF9" s="480"/>
      <c r="AG9" s="480"/>
      <c r="AH9" s="481"/>
      <c r="AI9" s="236"/>
      <c r="AJ9" s="193" t="s">
        <v>109</v>
      </c>
      <c r="AK9" s="193" t="s">
        <v>110</v>
      </c>
      <c r="AL9" s="477" t="s">
        <v>6</v>
      </c>
      <c r="AM9" s="481"/>
      <c r="AN9" s="193" t="s">
        <v>7</v>
      </c>
      <c r="AO9" s="193" t="s">
        <v>111</v>
      </c>
      <c r="AP9" s="477" t="s">
        <v>114</v>
      </c>
      <c r="AQ9" s="480"/>
      <c r="AR9" s="481"/>
      <c r="AS9" s="67" t="s">
        <v>54</v>
      </c>
      <c r="AT9" s="64"/>
    </row>
    <row r="10" spans="1:46" s="8" customFormat="1" ht="23.25" customHeight="1" x14ac:dyDescent="0.25">
      <c r="A10" s="485">
        <v>1</v>
      </c>
      <c r="B10" s="486"/>
      <c r="C10" s="486"/>
      <c r="D10" s="486"/>
      <c r="E10" s="487"/>
      <c r="F10" s="187">
        <v>2</v>
      </c>
      <c r="G10" s="187">
        <v>3</v>
      </c>
      <c r="H10" s="473">
        <v>4</v>
      </c>
      <c r="I10" s="474"/>
      <c r="J10" s="474"/>
      <c r="K10" s="474"/>
      <c r="L10" s="474"/>
      <c r="M10" s="474"/>
      <c r="N10" s="488"/>
      <c r="O10" s="187">
        <v>5</v>
      </c>
      <c r="P10" s="187">
        <v>6</v>
      </c>
      <c r="Q10" s="473">
        <v>7</v>
      </c>
      <c r="R10" s="474"/>
      <c r="S10" s="474"/>
      <c r="T10" s="474"/>
      <c r="U10" s="474"/>
      <c r="V10" s="474"/>
      <c r="W10" s="488"/>
      <c r="X10" s="187">
        <v>8</v>
      </c>
      <c r="Y10" s="187">
        <v>9</v>
      </c>
      <c r="Z10" s="473">
        <v>10</v>
      </c>
      <c r="AA10" s="474"/>
      <c r="AB10" s="474"/>
      <c r="AC10" s="474"/>
      <c r="AD10" s="474"/>
      <c r="AE10" s="474"/>
      <c r="AF10" s="488"/>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SUMPRODUCT((YEAR($O13:$O999)='Start Here'!$B$5)*H13:H999)</f>
        <v>0</v>
      </c>
      <c r="I12" s="240">
        <f>SUMPRODUCT((YEAR($O13:$O999)='Start Here'!$B$5)*I13:I999)</f>
        <v>0</v>
      </c>
      <c r="J12" s="240">
        <f>SUMPRODUCT((YEAR($O13:$O999)='Start Here'!$B$5)*J13:J999)</f>
        <v>30</v>
      </c>
      <c r="K12" s="240">
        <f>SUMPRODUCT((YEAR($O13:$O999)='Start Here'!$B$5)*K13:K999)</f>
        <v>0</v>
      </c>
      <c r="L12" s="240">
        <f>SUMPRODUCT((YEAR($O13:$O999)='Start Here'!$B$5)*L13:L999)</f>
        <v>0</v>
      </c>
      <c r="M12" s="240">
        <f>SUMPRODUCT((YEAR($O13:$O999)='Start Here'!$B$5)*M13:M999)</f>
        <v>0</v>
      </c>
      <c r="N12" s="240">
        <f>SUMPRODUCT((YEAR($O13:$O999)='Start Here'!$B$5)*N13:N999)</f>
        <v>566</v>
      </c>
      <c r="O12" s="240"/>
      <c r="P12" s="240">
        <f>SUMPRODUCT((YEAR($O13:$O999)='Start Here'!$B$5)*P13:P999)</f>
        <v>596</v>
      </c>
      <c r="Q12" s="240">
        <f>SUMPRODUCT((YEAR($X13:$X999)='Start Here'!$B$5)*Q13:Q999)</f>
        <v>0</v>
      </c>
      <c r="R12" s="240">
        <f>SUMPRODUCT((YEAR($X13:$X999)='Start Here'!$B$5)*R13:R999)</f>
        <v>0</v>
      </c>
      <c r="S12" s="240">
        <f>SUMPRODUCT((YEAR($X13:$X999)='Start Here'!$B$5)*S13:S999)</f>
        <v>0</v>
      </c>
      <c r="T12" s="240">
        <f>SUMPRODUCT((YEAR($X13:$X999)='Start Here'!$B$5)*T13:T999)</f>
        <v>15</v>
      </c>
      <c r="U12" s="240">
        <f>SUMPRODUCT((YEAR($X13:$X999)='Start Here'!$B$5)*U13:U999)</f>
        <v>0</v>
      </c>
      <c r="V12" s="240">
        <f>SUMPRODUCT((YEAR($X13:$X999)='Start Here'!$B$5)*V13:V999)</f>
        <v>217</v>
      </c>
      <c r="W12" s="240">
        <f>SUMPRODUCT((YEAR($X13:$X999)='Start Here'!$B$5)*W13:W999)</f>
        <v>17</v>
      </c>
      <c r="X12" s="240"/>
      <c r="Y12" s="240">
        <f ca="1">SUMPRODUCT((YEAR($X13:$X999)='Start Here'!$B$5)*Y13:Y999)</f>
        <v>17</v>
      </c>
      <c r="Z12" s="240">
        <f>SUMPRODUCT((YEAR($AG13:$AG999)='Start Here'!$B$5)*Z13:Z999)</f>
        <v>0</v>
      </c>
      <c r="AA12" s="240">
        <f>SUMPRODUCT((YEAR($AG13:$AG999)='Start Here'!$B$5)*AA13:AA999)</f>
        <v>0</v>
      </c>
      <c r="AB12" s="240">
        <f>SUMPRODUCT((YEAR($AG13:$AG999)='Start Here'!$B$5)*AB13:AB999)</f>
        <v>0</v>
      </c>
      <c r="AC12" s="240">
        <f>SUMPRODUCT((YEAR($AG13:$AG999)='Start Here'!$B$5)*AC13:AC999)</f>
        <v>0</v>
      </c>
      <c r="AD12" s="240">
        <f>SUMPRODUCT((YEAR($AG13:$AG999)='Start Here'!$B$5)*AD13:AD999)</f>
        <v>0</v>
      </c>
      <c r="AE12" s="240">
        <f>SUMPRODUCT((YEAR($AG13:$AG999)='Start Here'!$B$5)*AE13:AE999)</f>
        <v>0</v>
      </c>
      <c r="AF12" s="240">
        <f>SUMPRODUCT((YEAR($AG13:$AG999)='Start Here'!$B$5)*AF13:AF999)</f>
        <v>17</v>
      </c>
      <c r="AG12" s="240"/>
      <c r="AH12" s="240">
        <f>SUMPRODUCT((YEAR($AG13:$AG999)='Start Here'!$B$5)*AH13:AH999)</f>
        <v>0</v>
      </c>
      <c r="AI12" s="154">
        <f>SUM(AI13:AI999)</f>
        <v>0</v>
      </c>
      <c r="AJ12" s="155">
        <f>COUNTIF(AJ13:AJ999,"Y")</f>
        <v>0</v>
      </c>
      <c r="AK12" s="275"/>
      <c r="AL12" s="275"/>
      <c r="AM12" s="275"/>
      <c r="AN12" s="275"/>
      <c r="AO12" s="275"/>
      <c r="AP12" s="161">
        <f>SUM(AP13:AP999)</f>
        <v>0</v>
      </c>
      <c r="AQ12" s="161">
        <f>SUM(AQ13:AQ999)</f>
        <v>0</v>
      </c>
      <c r="AR12" s="161">
        <f>SUM(AR13:AR999)</f>
        <v>0</v>
      </c>
      <c r="AS12" s="160"/>
      <c r="AT12" s="267"/>
    </row>
    <row r="13" spans="1:46" s="1" customFormat="1" ht="12.95" customHeight="1" x14ac:dyDescent="0.2">
      <c r="A13" s="9"/>
      <c r="B13" s="9">
        <v>404760027</v>
      </c>
      <c r="C13" s="9" t="s">
        <v>1928</v>
      </c>
      <c r="D13" s="9" t="s">
        <v>1927</v>
      </c>
      <c r="E13" s="9" t="s">
        <v>1946</v>
      </c>
      <c r="F13" s="9" t="s">
        <v>1945</v>
      </c>
      <c r="G13" s="9" t="s">
        <v>1922</v>
      </c>
      <c r="H13" s="9"/>
      <c r="I13" s="9"/>
      <c r="J13" s="9"/>
      <c r="K13" s="9"/>
      <c r="L13" s="9"/>
      <c r="M13" s="9"/>
      <c r="N13" s="9"/>
      <c r="O13" s="243"/>
      <c r="P13" s="242">
        <f>SUM($H13:$N13)</f>
        <v>0</v>
      </c>
      <c r="Q13" s="9">
        <v>0</v>
      </c>
      <c r="R13" s="9"/>
      <c r="S13" s="9"/>
      <c r="T13" s="9"/>
      <c r="U13" s="9"/>
      <c r="V13" s="9"/>
      <c r="W13" s="63">
        <v>1</v>
      </c>
      <c r="X13" s="435">
        <v>43513</v>
      </c>
      <c r="Y13" s="244">
        <f t="shared" ref="Y13:Y29" ca="1" si="0">SUM($Q13:$AF13)</f>
        <v>1</v>
      </c>
      <c r="Z13" s="9"/>
      <c r="AA13" s="9"/>
      <c r="AB13" s="9"/>
      <c r="AC13" s="9"/>
      <c r="AD13" s="9"/>
      <c r="AE13" s="9"/>
      <c r="AF13" s="9">
        <v>1</v>
      </c>
      <c r="AG13" s="383">
        <v>43605</v>
      </c>
      <c r="AH13" s="244">
        <f t="shared" ref="AH13:AH29" si="1">SUM($Z13:$AE13)</f>
        <v>0</v>
      </c>
      <c r="AI13" s="245"/>
      <c r="AJ13" s="9" t="s">
        <v>1971</v>
      </c>
      <c r="AK13" s="9"/>
      <c r="AL13" s="9"/>
      <c r="AM13" s="437"/>
      <c r="AN13" s="9"/>
      <c r="AO13" s="9"/>
      <c r="AP13" s="9"/>
      <c r="AQ13" s="9"/>
      <c r="AR13" s="9"/>
      <c r="AS13" s="246"/>
      <c r="AT13" s="195"/>
    </row>
    <row r="14" spans="1:46" s="1" customFormat="1" ht="12.95" customHeight="1" x14ac:dyDescent="0.2">
      <c r="A14" s="9"/>
      <c r="B14" s="9">
        <v>404760026</v>
      </c>
      <c r="C14" s="9" t="s">
        <v>1929</v>
      </c>
      <c r="D14" s="387" t="s">
        <v>1927</v>
      </c>
      <c r="E14" s="387" t="s">
        <v>1947</v>
      </c>
      <c r="F14" s="387" t="s">
        <v>1945</v>
      </c>
      <c r="G14" s="387" t="s">
        <v>1922</v>
      </c>
      <c r="H14" s="9"/>
      <c r="I14" s="9"/>
      <c r="J14" s="9"/>
      <c r="K14" s="9"/>
      <c r="L14" s="9"/>
      <c r="M14" s="9"/>
      <c r="N14" s="387"/>
      <c r="O14" s="243"/>
      <c r="P14" s="242">
        <f t="shared" ref="P14:P18" si="2">SUM($H14:$N14)</f>
        <v>0</v>
      </c>
      <c r="Q14" s="387">
        <v>0</v>
      </c>
      <c r="R14" s="9"/>
      <c r="S14" s="9"/>
      <c r="T14" s="9"/>
      <c r="U14" s="9"/>
      <c r="V14" s="9"/>
      <c r="W14" s="63">
        <v>1</v>
      </c>
      <c r="X14" s="435">
        <v>43513</v>
      </c>
      <c r="Y14" s="244">
        <f t="shared" ca="1" si="0"/>
        <v>1</v>
      </c>
      <c r="Z14" s="9"/>
      <c r="AA14" s="9"/>
      <c r="AB14" s="9"/>
      <c r="AC14" s="9"/>
      <c r="AD14" s="9"/>
      <c r="AE14" s="9"/>
      <c r="AF14" s="387">
        <v>1</v>
      </c>
      <c r="AG14" s="383">
        <v>43605</v>
      </c>
      <c r="AH14" s="244">
        <f t="shared" si="1"/>
        <v>0</v>
      </c>
      <c r="AI14" s="245"/>
      <c r="AJ14" s="387" t="s">
        <v>1971</v>
      </c>
      <c r="AK14" s="9"/>
      <c r="AL14" s="9"/>
      <c r="AM14" s="437"/>
      <c r="AN14" s="9"/>
      <c r="AO14" s="9"/>
      <c r="AP14" s="9"/>
      <c r="AQ14" s="9"/>
      <c r="AR14" s="9"/>
      <c r="AS14" s="246"/>
      <c r="AT14" s="195"/>
    </row>
    <row r="15" spans="1:46" s="1" customFormat="1" ht="12.95" customHeight="1" x14ac:dyDescent="0.2">
      <c r="A15" s="9"/>
      <c r="B15" s="387">
        <v>404760025</v>
      </c>
      <c r="C15" s="9" t="s">
        <v>1930</v>
      </c>
      <c r="D15" s="387" t="s">
        <v>1927</v>
      </c>
      <c r="E15" s="387" t="s">
        <v>1948</v>
      </c>
      <c r="F15" s="387" t="s">
        <v>1945</v>
      </c>
      <c r="G15" s="387" t="s">
        <v>1922</v>
      </c>
      <c r="H15" s="9"/>
      <c r="I15" s="9"/>
      <c r="J15" s="9"/>
      <c r="K15" s="9"/>
      <c r="L15" s="9"/>
      <c r="M15" s="9"/>
      <c r="N15" s="387"/>
      <c r="O15" s="243"/>
      <c r="P15" s="242">
        <f t="shared" si="2"/>
        <v>0</v>
      </c>
      <c r="Q15" s="387">
        <v>0</v>
      </c>
      <c r="R15" s="9"/>
      <c r="S15" s="9"/>
      <c r="T15" s="9"/>
      <c r="U15" s="9"/>
      <c r="V15" s="9"/>
      <c r="W15" s="63">
        <v>1</v>
      </c>
      <c r="X15" s="435">
        <v>43513</v>
      </c>
      <c r="Y15" s="244">
        <f t="shared" ca="1" si="0"/>
        <v>1</v>
      </c>
      <c r="Z15" s="9"/>
      <c r="AA15" s="9"/>
      <c r="AB15" s="9"/>
      <c r="AC15" s="9"/>
      <c r="AD15" s="9"/>
      <c r="AE15" s="9"/>
      <c r="AF15" s="387">
        <v>1</v>
      </c>
      <c r="AG15" s="383">
        <v>43605</v>
      </c>
      <c r="AH15" s="244">
        <f t="shared" si="1"/>
        <v>0</v>
      </c>
      <c r="AI15" s="245"/>
      <c r="AJ15" s="387" t="s">
        <v>1971</v>
      </c>
      <c r="AK15" s="9"/>
      <c r="AL15" s="9"/>
      <c r="AM15" s="437"/>
      <c r="AN15" s="9"/>
      <c r="AO15" s="9"/>
      <c r="AP15" s="9"/>
      <c r="AQ15" s="9"/>
      <c r="AR15" s="9"/>
      <c r="AS15" s="246"/>
      <c r="AT15" s="195"/>
    </row>
    <row r="16" spans="1:46" s="1" customFormat="1" x14ac:dyDescent="0.2">
      <c r="A16" s="9"/>
      <c r="B16" s="387">
        <v>404760024</v>
      </c>
      <c r="C16" s="9" t="s">
        <v>1931</v>
      </c>
      <c r="D16" s="387" t="s">
        <v>1927</v>
      </c>
      <c r="E16" s="387" t="s">
        <v>1949</v>
      </c>
      <c r="F16" s="387" t="s">
        <v>1945</v>
      </c>
      <c r="G16" s="387" t="s">
        <v>1922</v>
      </c>
      <c r="H16" s="9"/>
      <c r="I16" s="9"/>
      <c r="J16" s="9"/>
      <c r="K16" s="9"/>
      <c r="L16" s="9"/>
      <c r="M16" s="9"/>
      <c r="N16" s="387"/>
      <c r="O16" s="243"/>
      <c r="P16" s="242">
        <f t="shared" si="2"/>
        <v>0</v>
      </c>
      <c r="Q16" s="387">
        <v>0</v>
      </c>
      <c r="R16" s="9"/>
      <c r="S16" s="9"/>
      <c r="T16" s="9"/>
      <c r="U16" s="9"/>
      <c r="V16" s="9"/>
      <c r="W16" s="63">
        <v>1</v>
      </c>
      <c r="X16" s="435">
        <v>43513</v>
      </c>
      <c r="Y16" s="244">
        <f t="shared" ca="1" si="0"/>
        <v>1</v>
      </c>
      <c r="Z16" s="9"/>
      <c r="AA16" s="9"/>
      <c r="AB16" s="9"/>
      <c r="AC16" s="9"/>
      <c r="AD16" s="9"/>
      <c r="AE16" s="9"/>
      <c r="AF16" s="387">
        <v>1</v>
      </c>
      <c r="AG16" s="383">
        <v>43605</v>
      </c>
      <c r="AH16" s="244">
        <f t="shared" si="1"/>
        <v>0</v>
      </c>
      <c r="AI16" s="245"/>
      <c r="AJ16" s="387" t="s">
        <v>1971</v>
      </c>
      <c r="AK16" s="9"/>
      <c r="AL16" s="9"/>
      <c r="AM16" s="437"/>
      <c r="AN16" s="9"/>
      <c r="AO16" s="9"/>
      <c r="AP16" s="9"/>
      <c r="AQ16" s="9"/>
      <c r="AR16" s="9"/>
      <c r="AS16" s="246"/>
      <c r="AT16" s="195"/>
    </row>
    <row r="17" spans="1:132" s="1" customFormat="1" x14ac:dyDescent="0.2">
      <c r="A17" s="9"/>
      <c r="B17" s="387">
        <v>404760023</v>
      </c>
      <c r="C17" s="9" t="s">
        <v>1932</v>
      </c>
      <c r="D17" s="387" t="s">
        <v>1927</v>
      </c>
      <c r="E17" s="387" t="s">
        <v>1950</v>
      </c>
      <c r="F17" s="387" t="s">
        <v>1945</v>
      </c>
      <c r="G17" s="387" t="s">
        <v>1922</v>
      </c>
      <c r="H17" s="9"/>
      <c r="I17" s="9"/>
      <c r="J17" s="9"/>
      <c r="K17" s="9"/>
      <c r="L17" s="9"/>
      <c r="M17" s="9"/>
      <c r="N17" s="387"/>
      <c r="O17" s="243"/>
      <c r="P17" s="242">
        <f t="shared" si="2"/>
        <v>0</v>
      </c>
      <c r="Q17" s="387">
        <v>0</v>
      </c>
      <c r="R17" s="9"/>
      <c r="S17" s="9"/>
      <c r="T17" s="9"/>
      <c r="U17" s="9"/>
      <c r="V17" s="9"/>
      <c r="W17" s="63">
        <v>1</v>
      </c>
      <c r="X17" s="435">
        <v>43513</v>
      </c>
      <c r="Y17" s="244">
        <f t="shared" ca="1" si="0"/>
        <v>1</v>
      </c>
      <c r="Z17" s="9"/>
      <c r="AA17" s="9"/>
      <c r="AB17" s="9"/>
      <c r="AC17" s="9"/>
      <c r="AD17" s="9"/>
      <c r="AE17" s="9"/>
      <c r="AF17" s="387">
        <v>1</v>
      </c>
      <c r="AG17" s="383">
        <v>43605</v>
      </c>
      <c r="AH17" s="244">
        <f t="shared" si="1"/>
        <v>0</v>
      </c>
      <c r="AI17" s="245"/>
      <c r="AJ17" s="387" t="s">
        <v>1971</v>
      </c>
      <c r="AK17" s="9"/>
      <c r="AL17" s="9"/>
      <c r="AM17" s="437"/>
      <c r="AN17" s="9"/>
      <c r="AO17" s="9"/>
      <c r="AP17" s="9"/>
      <c r="AQ17" s="9"/>
      <c r="AR17" s="9"/>
      <c r="AS17" s="246"/>
      <c r="AT17" s="195"/>
    </row>
    <row r="18" spans="1:132" s="1" customFormat="1" ht="25.5" x14ac:dyDescent="0.2">
      <c r="A18" s="9"/>
      <c r="B18" s="9">
        <v>404760006</v>
      </c>
      <c r="C18" s="9" t="s">
        <v>1933</v>
      </c>
      <c r="D18" s="387" t="s">
        <v>1927</v>
      </c>
      <c r="E18" s="387" t="s">
        <v>1951</v>
      </c>
      <c r="F18" s="387" t="s">
        <v>1945</v>
      </c>
      <c r="G18" s="387" t="s">
        <v>1922</v>
      </c>
      <c r="H18" s="9"/>
      <c r="I18" s="9"/>
      <c r="J18" s="9"/>
      <c r="K18" s="9"/>
      <c r="L18" s="9"/>
      <c r="M18" s="9"/>
      <c r="N18" s="387"/>
      <c r="O18" s="243"/>
      <c r="P18" s="242">
        <f t="shared" si="2"/>
        <v>0</v>
      </c>
      <c r="Q18" s="387">
        <v>0</v>
      </c>
      <c r="R18" s="9"/>
      <c r="S18" s="9"/>
      <c r="T18" s="9"/>
      <c r="U18" s="9"/>
      <c r="V18" s="9"/>
      <c r="W18" s="63">
        <v>1</v>
      </c>
      <c r="X18" s="435">
        <v>43513</v>
      </c>
      <c r="Y18" s="244">
        <f t="shared" ca="1" si="0"/>
        <v>1</v>
      </c>
      <c r="Z18" s="9"/>
      <c r="AA18" s="9"/>
      <c r="AB18" s="9"/>
      <c r="AC18" s="9"/>
      <c r="AD18" s="9"/>
      <c r="AE18" s="9"/>
      <c r="AF18" s="387">
        <v>1</v>
      </c>
      <c r="AG18" s="383">
        <v>43605</v>
      </c>
      <c r="AH18" s="244">
        <f t="shared" si="1"/>
        <v>0</v>
      </c>
      <c r="AI18" s="245"/>
      <c r="AJ18" s="387" t="s">
        <v>1971</v>
      </c>
      <c r="AK18" s="9"/>
      <c r="AL18" s="9"/>
      <c r="AM18" s="437"/>
      <c r="AN18" s="9"/>
      <c r="AO18" s="9"/>
      <c r="AP18" s="9"/>
      <c r="AQ18" s="9"/>
      <c r="AR18" s="9"/>
      <c r="AS18" s="246"/>
      <c r="AT18" s="195"/>
    </row>
    <row r="19" spans="1:132" s="1" customFormat="1" ht="25.5" x14ac:dyDescent="0.2">
      <c r="A19" s="9"/>
      <c r="B19" s="387">
        <v>404760005</v>
      </c>
      <c r="C19" s="387" t="s">
        <v>1935</v>
      </c>
      <c r="D19" s="387" t="s">
        <v>1927</v>
      </c>
      <c r="E19" s="387" t="s">
        <v>1952</v>
      </c>
      <c r="F19" s="387" t="s">
        <v>1945</v>
      </c>
      <c r="G19" s="387" t="s">
        <v>1922</v>
      </c>
      <c r="H19" s="9"/>
      <c r="I19" s="9"/>
      <c r="J19" s="9"/>
      <c r="K19" s="9"/>
      <c r="L19" s="9"/>
      <c r="M19" s="9"/>
      <c r="N19" s="387"/>
      <c r="O19" s="243"/>
      <c r="P19" s="242">
        <f>SUM($H19:$N19)</f>
        <v>0</v>
      </c>
      <c r="Q19" s="387">
        <v>0</v>
      </c>
      <c r="R19" s="9"/>
      <c r="S19" s="9"/>
      <c r="T19" s="9"/>
      <c r="U19" s="9"/>
      <c r="V19" s="9"/>
      <c r="W19" s="63">
        <v>1</v>
      </c>
      <c r="X19" s="435">
        <v>43513</v>
      </c>
      <c r="Y19" s="244">
        <f t="shared" ca="1" si="0"/>
        <v>1</v>
      </c>
      <c r="Z19" s="9"/>
      <c r="AA19" s="9"/>
      <c r="AB19" s="9"/>
      <c r="AC19" s="9"/>
      <c r="AD19" s="9"/>
      <c r="AE19" s="9"/>
      <c r="AF19" s="387">
        <v>1</v>
      </c>
      <c r="AG19" s="383">
        <v>43605</v>
      </c>
      <c r="AH19" s="244">
        <f t="shared" si="1"/>
        <v>0</v>
      </c>
      <c r="AI19" s="245"/>
      <c r="AJ19" s="387" t="s">
        <v>1971</v>
      </c>
      <c r="AK19" s="9"/>
      <c r="AL19" s="9"/>
      <c r="AM19" s="437"/>
      <c r="AN19" s="9"/>
      <c r="AO19" s="9"/>
      <c r="AP19" s="9"/>
      <c r="AQ19" s="9"/>
      <c r="AR19" s="9"/>
      <c r="AS19" s="246"/>
      <c r="AT19" s="195"/>
    </row>
    <row r="20" spans="1:132" s="1" customFormat="1" ht="25.5" x14ac:dyDescent="0.2">
      <c r="A20" s="9"/>
      <c r="B20" s="387">
        <v>404760004</v>
      </c>
      <c r="C20" s="387" t="s">
        <v>1936</v>
      </c>
      <c r="D20" s="387" t="s">
        <v>1927</v>
      </c>
      <c r="E20" s="387" t="s">
        <v>1953</v>
      </c>
      <c r="F20" s="387" t="s">
        <v>1945</v>
      </c>
      <c r="G20" s="387" t="s">
        <v>1922</v>
      </c>
      <c r="H20" s="9"/>
      <c r="I20" s="9"/>
      <c r="J20" s="9"/>
      <c r="K20" s="9"/>
      <c r="L20" s="9"/>
      <c r="M20" s="9"/>
      <c r="N20" s="387"/>
      <c r="O20" s="243"/>
      <c r="P20" s="242">
        <f t="shared" ref="P20:P82" si="3">SUM($H20:$N20)</f>
        <v>0</v>
      </c>
      <c r="Q20" s="387">
        <v>0</v>
      </c>
      <c r="R20" s="9"/>
      <c r="S20" s="9"/>
      <c r="T20" s="9"/>
      <c r="U20" s="9"/>
      <c r="V20" s="9"/>
      <c r="W20" s="63">
        <v>1</v>
      </c>
      <c r="X20" s="435">
        <v>43513</v>
      </c>
      <c r="Y20" s="244">
        <f t="shared" ca="1" si="0"/>
        <v>1</v>
      </c>
      <c r="Z20" s="9"/>
      <c r="AA20" s="9"/>
      <c r="AB20" s="9"/>
      <c r="AC20" s="9"/>
      <c r="AD20" s="9"/>
      <c r="AE20" s="9"/>
      <c r="AF20" s="387">
        <v>1</v>
      </c>
      <c r="AG20" s="383">
        <v>43605</v>
      </c>
      <c r="AH20" s="244">
        <f t="shared" si="1"/>
        <v>0</v>
      </c>
      <c r="AI20" s="245"/>
      <c r="AJ20" s="387" t="s">
        <v>1971</v>
      </c>
      <c r="AK20" s="9"/>
      <c r="AL20" s="9"/>
      <c r="AM20" s="438"/>
      <c r="AN20" s="9"/>
      <c r="AO20" s="9"/>
      <c r="AP20" s="9"/>
      <c r="AQ20" s="9"/>
      <c r="AR20" s="9"/>
      <c r="AS20" s="246"/>
      <c r="AT20" s="195"/>
    </row>
    <row r="21" spans="1:132" s="1" customFormat="1" ht="25.5" x14ac:dyDescent="0.2">
      <c r="A21" s="9"/>
      <c r="B21" s="387">
        <v>404760003</v>
      </c>
      <c r="C21" s="387" t="s">
        <v>1937</v>
      </c>
      <c r="D21" s="387" t="s">
        <v>1927</v>
      </c>
      <c r="E21" s="387" t="s">
        <v>1954</v>
      </c>
      <c r="F21" s="387" t="s">
        <v>1945</v>
      </c>
      <c r="G21" s="387" t="s">
        <v>1922</v>
      </c>
      <c r="H21" s="9"/>
      <c r="I21" s="9"/>
      <c r="J21" s="9"/>
      <c r="K21" s="9"/>
      <c r="L21" s="9"/>
      <c r="M21" s="9"/>
      <c r="N21" s="387"/>
      <c r="O21" s="243"/>
      <c r="P21" s="242">
        <f t="shared" si="3"/>
        <v>0</v>
      </c>
      <c r="Q21" s="387">
        <v>0</v>
      </c>
      <c r="R21" s="9"/>
      <c r="S21" s="9"/>
      <c r="T21" s="9"/>
      <c r="U21" s="9"/>
      <c r="V21" s="9"/>
      <c r="W21" s="63">
        <v>1</v>
      </c>
      <c r="X21" s="435">
        <v>43513</v>
      </c>
      <c r="Y21" s="244">
        <f t="shared" ca="1" si="0"/>
        <v>1</v>
      </c>
      <c r="Z21" s="9"/>
      <c r="AA21" s="9"/>
      <c r="AB21" s="9"/>
      <c r="AC21" s="9"/>
      <c r="AD21" s="9"/>
      <c r="AE21" s="9"/>
      <c r="AF21" s="387">
        <v>1</v>
      </c>
      <c r="AG21" s="383">
        <v>43605</v>
      </c>
      <c r="AH21" s="244">
        <f t="shared" si="1"/>
        <v>0</v>
      </c>
      <c r="AI21" s="245"/>
      <c r="AJ21" s="387" t="s">
        <v>1971</v>
      </c>
      <c r="AK21" s="9"/>
      <c r="AL21" s="9"/>
      <c r="AM21" s="437"/>
      <c r="AN21" s="9"/>
      <c r="AO21" s="9"/>
      <c r="AP21" s="9"/>
      <c r="AQ21" s="9"/>
      <c r="AR21" s="9"/>
      <c r="AS21" s="246"/>
      <c r="AT21" s="195"/>
    </row>
    <row r="22" spans="1:132" s="1" customFormat="1" x14ac:dyDescent="0.2">
      <c r="A22" s="9"/>
      <c r="B22" s="387">
        <v>404760002</v>
      </c>
      <c r="C22" s="9" t="s">
        <v>1938</v>
      </c>
      <c r="D22" s="387" t="s">
        <v>1927</v>
      </c>
      <c r="E22" s="387" t="s">
        <v>1955</v>
      </c>
      <c r="F22" s="387" t="s">
        <v>1945</v>
      </c>
      <c r="G22" s="387" t="s">
        <v>1922</v>
      </c>
      <c r="H22" s="9"/>
      <c r="I22" s="9"/>
      <c r="J22" s="9"/>
      <c r="K22" s="9"/>
      <c r="L22" s="9"/>
      <c r="M22" s="9"/>
      <c r="N22" s="387"/>
      <c r="O22" s="243"/>
      <c r="P22" s="242">
        <f t="shared" si="3"/>
        <v>0</v>
      </c>
      <c r="Q22" s="387">
        <v>0</v>
      </c>
      <c r="R22" s="9"/>
      <c r="S22" s="9"/>
      <c r="T22" s="9"/>
      <c r="U22" s="9"/>
      <c r="V22" s="9"/>
      <c r="W22" s="63">
        <v>1</v>
      </c>
      <c r="X22" s="435">
        <v>43473</v>
      </c>
      <c r="Y22" s="244">
        <f t="shared" ca="1" si="0"/>
        <v>1</v>
      </c>
      <c r="Z22" s="9"/>
      <c r="AA22" s="9"/>
      <c r="AB22" s="9"/>
      <c r="AC22" s="9"/>
      <c r="AD22" s="9"/>
      <c r="AE22" s="9"/>
      <c r="AF22" s="387">
        <v>1</v>
      </c>
      <c r="AG22" s="383">
        <v>43523</v>
      </c>
      <c r="AH22" s="244">
        <f t="shared" si="1"/>
        <v>0</v>
      </c>
      <c r="AI22" s="245"/>
      <c r="AJ22" s="387" t="s">
        <v>1971</v>
      </c>
      <c r="AK22" s="9"/>
      <c r="AL22" s="9"/>
      <c r="AM22" s="437"/>
      <c r="AN22" s="9"/>
      <c r="AO22" s="9"/>
      <c r="AP22" s="9"/>
      <c r="AQ22" s="9"/>
      <c r="AR22" s="9"/>
      <c r="AS22" s="246"/>
      <c r="AT22" s="195"/>
    </row>
    <row r="23" spans="1:132" s="1" customFormat="1" x14ac:dyDescent="0.2">
      <c r="A23" s="9"/>
      <c r="B23" s="387">
        <v>404760001</v>
      </c>
      <c r="C23" s="387" t="s">
        <v>1939</v>
      </c>
      <c r="D23" s="387" t="s">
        <v>1927</v>
      </c>
      <c r="E23" s="387" t="s">
        <v>1962</v>
      </c>
      <c r="F23" s="387" t="s">
        <v>1945</v>
      </c>
      <c r="G23" s="387" t="s">
        <v>1922</v>
      </c>
      <c r="H23" s="9"/>
      <c r="I23" s="9"/>
      <c r="J23" s="9"/>
      <c r="K23" s="9"/>
      <c r="L23" s="9"/>
      <c r="M23" s="9"/>
      <c r="N23" s="387"/>
      <c r="O23" s="243"/>
      <c r="P23" s="242">
        <f t="shared" si="3"/>
        <v>0</v>
      </c>
      <c r="Q23" s="387">
        <v>0</v>
      </c>
      <c r="R23" s="9"/>
      <c r="S23" s="9"/>
      <c r="T23" s="9"/>
      <c r="U23" s="9"/>
      <c r="V23" s="9"/>
      <c r="W23" s="63">
        <v>1</v>
      </c>
      <c r="X23" s="435">
        <v>43473</v>
      </c>
      <c r="Y23" s="244">
        <f t="shared" ca="1" si="0"/>
        <v>1</v>
      </c>
      <c r="Z23" s="9"/>
      <c r="AA23" s="9"/>
      <c r="AB23" s="9"/>
      <c r="AC23" s="9"/>
      <c r="AD23" s="9"/>
      <c r="AE23" s="9"/>
      <c r="AF23" s="387">
        <v>1</v>
      </c>
      <c r="AG23" s="383">
        <v>43523</v>
      </c>
      <c r="AH23" s="244">
        <f t="shared" si="1"/>
        <v>0</v>
      </c>
      <c r="AI23" s="245"/>
      <c r="AJ23" s="387" t="s">
        <v>1971</v>
      </c>
      <c r="AK23" s="9"/>
      <c r="AL23" s="9"/>
      <c r="AM23" s="437"/>
      <c r="AN23" s="9"/>
      <c r="AO23" s="9"/>
      <c r="AP23" s="9"/>
      <c r="AQ23" s="9"/>
      <c r="AR23" s="9"/>
      <c r="AS23" s="246"/>
      <c r="AT23" s="195"/>
    </row>
    <row r="24" spans="1:132" s="1" customFormat="1" x14ac:dyDescent="0.2">
      <c r="A24" s="9"/>
      <c r="B24" s="387">
        <v>404760000</v>
      </c>
      <c r="C24" s="387" t="s">
        <v>1940</v>
      </c>
      <c r="D24" s="387" t="s">
        <v>1927</v>
      </c>
      <c r="E24" s="387" t="s">
        <v>1961</v>
      </c>
      <c r="F24" s="387" t="s">
        <v>1945</v>
      </c>
      <c r="G24" s="387" t="s">
        <v>1922</v>
      </c>
      <c r="H24" s="9"/>
      <c r="I24" s="9"/>
      <c r="J24" s="9"/>
      <c r="K24" s="9"/>
      <c r="L24" s="9"/>
      <c r="M24" s="9"/>
      <c r="N24" s="387"/>
      <c r="O24" s="243"/>
      <c r="P24" s="242">
        <f t="shared" si="3"/>
        <v>0</v>
      </c>
      <c r="Q24" s="387">
        <v>0</v>
      </c>
      <c r="R24" s="9"/>
      <c r="S24" s="9"/>
      <c r="T24" s="9"/>
      <c r="U24" s="9"/>
      <c r="V24" s="9"/>
      <c r="W24" s="63">
        <v>1</v>
      </c>
      <c r="X24" s="435">
        <v>43473</v>
      </c>
      <c r="Y24" s="244">
        <f t="shared" ca="1" si="0"/>
        <v>1</v>
      </c>
      <c r="Z24" s="9"/>
      <c r="AA24" s="9"/>
      <c r="AB24" s="9"/>
      <c r="AC24" s="9"/>
      <c r="AD24" s="9"/>
      <c r="AE24" s="9"/>
      <c r="AF24" s="387">
        <v>1</v>
      </c>
      <c r="AG24" s="383">
        <v>43523</v>
      </c>
      <c r="AH24" s="244">
        <f t="shared" si="1"/>
        <v>0</v>
      </c>
      <c r="AI24" s="245"/>
      <c r="AJ24" s="387" t="s">
        <v>1971</v>
      </c>
      <c r="AK24" s="9"/>
      <c r="AL24" s="9"/>
      <c r="AM24" s="437"/>
      <c r="AN24" s="9"/>
      <c r="AO24" s="9"/>
      <c r="AP24" s="9"/>
      <c r="AQ24" s="9"/>
      <c r="AR24" s="9"/>
      <c r="AS24" s="246"/>
      <c r="AT24" s="195"/>
    </row>
    <row r="25" spans="1:132" s="1" customFormat="1" x14ac:dyDescent="0.2">
      <c r="A25" s="9"/>
      <c r="B25" s="387">
        <v>404760019</v>
      </c>
      <c r="C25" s="387" t="s">
        <v>1941</v>
      </c>
      <c r="D25" s="387" t="s">
        <v>1927</v>
      </c>
      <c r="E25" s="387" t="s">
        <v>1960</v>
      </c>
      <c r="F25" s="387" t="s">
        <v>1945</v>
      </c>
      <c r="G25" s="387" t="s">
        <v>1922</v>
      </c>
      <c r="H25" s="9"/>
      <c r="I25" s="9"/>
      <c r="J25" s="9"/>
      <c r="K25" s="9"/>
      <c r="L25" s="9"/>
      <c r="M25" s="9"/>
      <c r="N25" s="387"/>
      <c r="O25" s="243"/>
      <c r="P25" s="242">
        <f t="shared" si="3"/>
        <v>0</v>
      </c>
      <c r="Q25" s="387">
        <v>0</v>
      </c>
      <c r="R25" s="9"/>
      <c r="S25" s="9"/>
      <c r="T25" s="9"/>
      <c r="U25" s="9"/>
      <c r="V25" s="9"/>
      <c r="W25" s="63">
        <v>1</v>
      </c>
      <c r="X25" s="435">
        <v>43473</v>
      </c>
      <c r="Y25" s="244">
        <f t="shared" ca="1" si="0"/>
        <v>1</v>
      </c>
      <c r="Z25" s="9"/>
      <c r="AA25" s="9"/>
      <c r="AB25" s="9"/>
      <c r="AC25" s="9"/>
      <c r="AD25" s="9"/>
      <c r="AE25" s="9"/>
      <c r="AF25" s="387">
        <v>1</v>
      </c>
      <c r="AG25" s="383">
        <v>43523</v>
      </c>
      <c r="AH25" s="244">
        <f t="shared" si="1"/>
        <v>0</v>
      </c>
      <c r="AI25" s="245"/>
      <c r="AJ25" s="387" t="s">
        <v>1971</v>
      </c>
      <c r="AK25" s="9"/>
      <c r="AL25" s="9"/>
      <c r="AM25" s="437"/>
      <c r="AN25" s="9"/>
      <c r="AO25" s="9"/>
      <c r="AP25" s="9"/>
      <c r="AQ25" s="9"/>
      <c r="AR25" s="9"/>
      <c r="AS25" s="246"/>
      <c r="AT25" s="195"/>
    </row>
    <row r="26" spans="1:132" s="1" customFormat="1" ht="25.5" x14ac:dyDescent="0.2">
      <c r="A26" s="9"/>
      <c r="B26" s="387">
        <v>404760009</v>
      </c>
      <c r="C26" s="387" t="s">
        <v>1942</v>
      </c>
      <c r="D26" s="387" t="s">
        <v>1927</v>
      </c>
      <c r="E26" s="387" t="s">
        <v>1959</v>
      </c>
      <c r="F26" s="387" t="s">
        <v>1945</v>
      </c>
      <c r="G26" s="387" t="s">
        <v>1922</v>
      </c>
      <c r="H26" s="9"/>
      <c r="I26" s="9"/>
      <c r="J26" s="9"/>
      <c r="K26" s="9"/>
      <c r="L26" s="9"/>
      <c r="M26" s="9"/>
      <c r="N26" s="387"/>
      <c r="O26" s="243"/>
      <c r="P26" s="242">
        <f t="shared" si="3"/>
        <v>0</v>
      </c>
      <c r="Q26" s="387">
        <v>0</v>
      </c>
      <c r="R26" s="9"/>
      <c r="S26" s="9"/>
      <c r="T26" s="9"/>
      <c r="U26" s="9"/>
      <c r="V26" s="9"/>
      <c r="W26" s="63">
        <v>1</v>
      </c>
      <c r="X26" s="435">
        <v>43473</v>
      </c>
      <c r="Y26" s="244">
        <f t="shared" ca="1" si="0"/>
        <v>1</v>
      </c>
      <c r="Z26" s="9"/>
      <c r="AA26" s="9"/>
      <c r="AB26" s="9"/>
      <c r="AC26" s="9"/>
      <c r="AD26" s="9"/>
      <c r="AE26" s="9"/>
      <c r="AF26" s="387">
        <v>1</v>
      </c>
      <c r="AG26" s="383">
        <v>43523</v>
      </c>
      <c r="AH26" s="244">
        <f t="shared" si="1"/>
        <v>0</v>
      </c>
      <c r="AI26" s="245"/>
      <c r="AJ26" s="387" t="s">
        <v>1971</v>
      </c>
      <c r="AK26" s="9"/>
      <c r="AL26" s="9"/>
      <c r="AM26" s="437"/>
      <c r="AN26" s="9"/>
      <c r="AO26" s="9"/>
      <c r="AP26" s="9"/>
      <c r="AQ26" s="9"/>
      <c r="AR26" s="9"/>
      <c r="AS26" s="246"/>
      <c r="AT26" s="195"/>
    </row>
    <row r="27" spans="1:132" s="1" customFormat="1" ht="25.5" x14ac:dyDescent="0.2">
      <c r="A27" s="9"/>
      <c r="B27" s="387">
        <v>404760010</v>
      </c>
      <c r="C27" s="387" t="s">
        <v>1943</v>
      </c>
      <c r="D27" s="387" t="s">
        <v>1927</v>
      </c>
      <c r="E27" s="387" t="s">
        <v>1958</v>
      </c>
      <c r="F27" s="387" t="s">
        <v>1945</v>
      </c>
      <c r="G27" s="387" t="s">
        <v>1922</v>
      </c>
      <c r="H27" s="9"/>
      <c r="I27" s="9"/>
      <c r="J27" s="9"/>
      <c r="K27" s="9"/>
      <c r="L27" s="9"/>
      <c r="M27" s="9"/>
      <c r="N27" s="387"/>
      <c r="O27" s="243"/>
      <c r="P27" s="242">
        <f t="shared" si="3"/>
        <v>0</v>
      </c>
      <c r="Q27" s="387">
        <v>0</v>
      </c>
      <c r="R27" s="9"/>
      <c r="S27" s="9"/>
      <c r="T27" s="9"/>
      <c r="U27" s="9"/>
      <c r="V27" s="9"/>
      <c r="W27" s="63">
        <v>1</v>
      </c>
      <c r="X27" s="435">
        <v>43473</v>
      </c>
      <c r="Y27" s="244">
        <f t="shared" ca="1" si="0"/>
        <v>1</v>
      </c>
      <c r="Z27" s="9"/>
      <c r="AA27" s="9"/>
      <c r="AB27" s="9"/>
      <c r="AC27" s="9"/>
      <c r="AD27" s="9"/>
      <c r="AE27" s="9"/>
      <c r="AF27" s="387">
        <v>1</v>
      </c>
      <c r="AG27" s="383">
        <v>43523</v>
      </c>
      <c r="AH27" s="244">
        <f t="shared" si="1"/>
        <v>0</v>
      </c>
      <c r="AI27" s="245"/>
      <c r="AJ27" s="387" t="s">
        <v>1971</v>
      </c>
      <c r="AK27" s="9"/>
      <c r="AL27" s="9"/>
      <c r="AM27" s="437"/>
      <c r="AN27" s="9"/>
      <c r="AO27" s="9"/>
      <c r="AP27" s="9"/>
      <c r="AQ27" s="9"/>
      <c r="AR27" s="9"/>
      <c r="AS27" s="246"/>
      <c r="AT27" s="195"/>
    </row>
    <row r="28" spans="1:132" s="1" customFormat="1" ht="25.5" x14ac:dyDescent="0.2">
      <c r="A28" s="9"/>
      <c r="B28" s="387">
        <v>404760008</v>
      </c>
      <c r="C28" s="387" t="s">
        <v>1934</v>
      </c>
      <c r="D28" s="387" t="s">
        <v>1927</v>
      </c>
      <c r="E28" s="387" t="s">
        <v>1957</v>
      </c>
      <c r="F28" s="387" t="s">
        <v>1945</v>
      </c>
      <c r="G28" s="387" t="s">
        <v>1922</v>
      </c>
      <c r="H28" s="9"/>
      <c r="I28" s="9"/>
      <c r="J28" s="9"/>
      <c r="K28" s="9"/>
      <c r="L28" s="9"/>
      <c r="M28" s="9"/>
      <c r="N28" s="387"/>
      <c r="O28" s="243"/>
      <c r="P28" s="242">
        <f t="shared" si="3"/>
        <v>0</v>
      </c>
      <c r="Q28" s="387">
        <v>0</v>
      </c>
      <c r="R28" s="9"/>
      <c r="S28" s="9"/>
      <c r="T28" s="9"/>
      <c r="U28" s="9"/>
      <c r="V28" s="9"/>
      <c r="W28" s="63">
        <v>1</v>
      </c>
      <c r="X28" s="435">
        <v>43473</v>
      </c>
      <c r="Y28" s="244">
        <f t="shared" ca="1" si="0"/>
        <v>1</v>
      </c>
      <c r="Z28" s="9"/>
      <c r="AA28" s="9"/>
      <c r="AB28" s="9"/>
      <c r="AC28" s="9"/>
      <c r="AD28" s="9"/>
      <c r="AE28" s="9"/>
      <c r="AF28" s="387">
        <v>1</v>
      </c>
      <c r="AG28" s="383">
        <v>43523</v>
      </c>
      <c r="AH28" s="244">
        <f t="shared" si="1"/>
        <v>0</v>
      </c>
      <c r="AI28" s="245"/>
      <c r="AJ28" s="387" t="s">
        <v>1971</v>
      </c>
      <c r="AK28" s="9"/>
      <c r="AL28" s="9"/>
      <c r="AM28" s="437"/>
      <c r="AN28" s="9"/>
      <c r="AO28" s="9"/>
      <c r="AP28" s="9"/>
      <c r="AQ28" s="9"/>
      <c r="AR28" s="9"/>
      <c r="AS28" s="246"/>
      <c r="AT28" s="195"/>
    </row>
    <row r="29" spans="1:132" s="1" customFormat="1" ht="25.5" x14ac:dyDescent="0.2">
      <c r="A29" s="9"/>
      <c r="B29" s="387">
        <v>404760007</v>
      </c>
      <c r="C29" s="387" t="s">
        <v>1944</v>
      </c>
      <c r="D29" s="387" t="s">
        <v>1927</v>
      </c>
      <c r="E29" s="387" t="s">
        <v>1956</v>
      </c>
      <c r="F29" s="387" t="s">
        <v>1945</v>
      </c>
      <c r="G29" s="387" t="s">
        <v>1922</v>
      </c>
      <c r="H29" s="9"/>
      <c r="I29" s="9"/>
      <c r="J29" s="9"/>
      <c r="K29" s="9"/>
      <c r="L29" s="9"/>
      <c r="M29" s="9"/>
      <c r="N29" s="387"/>
      <c r="O29" s="243"/>
      <c r="P29" s="242">
        <f t="shared" si="3"/>
        <v>0</v>
      </c>
      <c r="Q29" s="387">
        <v>0</v>
      </c>
      <c r="R29" s="9"/>
      <c r="S29" s="9"/>
      <c r="T29" s="9"/>
      <c r="U29" s="9"/>
      <c r="V29" s="9"/>
      <c r="W29" s="63">
        <v>1</v>
      </c>
      <c r="X29" s="435">
        <v>43473</v>
      </c>
      <c r="Y29" s="244">
        <f t="shared" ca="1" si="0"/>
        <v>1</v>
      </c>
      <c r="Z29" s="9"/>
      <c r="AA29" s="9"/>
      <c r="AB29" s="9"/>
      <c r="AC29" s="9"/>
      <c r="AD29" s="9"/>
      <c r="AE29" s="9"/>
      <c r="AF29" s="387">
        <v>1</v>
      </c>
      <c r="AG29" s="383">
        <v>43523</v>
      </c>
      <c r="AH29" s="244">
        <f t="shared" si="1"/>
        <v>0</v>
      </c>
      <c r="AI29" s="245"/>
      <c r="AJ29" s="387" t="s">
        <v>1971</v>
      </c>
      <c r="AK29" s="9"/>
      <c r="AL29" s="9"/>
      <c r="AM29" s="437"/>
      <c r="AN29" s="9"/>
      <c r="AO29" s="9"/>
      <c r="AP29" s="9"/>
      <c r="AQ29" s="9"/>
      <c r="AR29" s="9"/>
      <c r="AS29" s="246"/>
      <c r="AT29" s="195"/>
    </row>
    <row r="30" spans="1:132" s="1" customFormat="1" ht="38.25" x14ac:dyDescent="0.2">
      <c r="A30" s="9"/>
      <c r="B30" s="9">
        <v>404730005</v>
      </c>
      <c r="C30" s="9" t="s">
        <v>1963</v>
      </c>
      <c r="D30" s="9" t="s">
        <v>1964</v>
      </c>
      <c r="E30" s="9"/>
      <c r="F30" s="9" t="s">
        <v>1921</v>
      </c>
      <c r="G30" s="9" t="s">
        <v>1925</v>
      </c>
      <c r="H30" s="9"/>
      <c r="I30" s="9"/>
      <c r="J30" s="9"/>
      <c r="K30" s="9"/>
      <c r="L30" s="9"/>
      <c r="M30" s="9"/>
      <c r="N30" s="387"/>
      <c r="O30" s="243"/>
      <c r="P30" s="242">
        <f t="shared" si="3"/>
        <v>0</v>
      </c>
      <c r="Q30" s="9"/>
      <c r="R30" s="9"/>
      <c r="S30" s="9"/>
      <c r="T30" s="9">
        <v>15</v>
      </c>
      <c r="U30" s="9"/>
      <c r="V30" s="9">
        <v>217</v>
      </c>
      <c r="W30" s="9"/>
      <c r="X30" s="243">
        <v>43509</v>
      </c>
      <c r="Y30" s="244">
        <f t="shared" ref="Y30:Y82" si="4">SUM($Q30:$W30)</f>
        <v>232</v>
      </c>
      <c r="Z30" s="9"/>
      <c r="AA30" s="9"/>
      <c r="AB30" s="9"/>
      <c r="AC30" s="9"/>
      <c r="AD30" s="9"/>
      <c r="AE30" s="9"/>
      <c r="AF30" s="9"/>
      <c r="AG30" s="9"/>
      <c r="AH30" s="244">
        <f t="shared" ref="AH30:AH76" si="5">SUM($Z30:$AF30)</f>
        <v>0</v>
      </c>
      <c r="AI30" s="245"/>
      <c r="AJ30" s="387" t="s">
        <v>1971</v>
      </c>
      <c r="AK30" s="9"/>
      <c r="AL30" s="9"/>
      <c r="AM30" s="9" t="s">
        <v>1259</v>
      </c>
      <c r="AN30" s="437"/>
      <c r="AO30" s="9">
        <v>1000</v>
      </c>
      <c r="AP30" s="9"/>
      <c r="AQ30" s="9"/>
      <c r="AR30" s="9"/>
      <c r="AS30" s="246" t="s">
        <v>1972</v>
      </c>
      <c r="AT30" s="195"/>
    </row>
    <row r="31" spans="1:132" s="1" customFormat="1" ht="60" customHeight="1" x14ac:dyDescent="0.2">
      <c r="A31" s="9"/>
      <c r="B31" s="432" t="s">
        <v>1924</v>
      </c>
      <c r="C31" s="387" t="s">
        <v>1966</v>
      </c>
      <c r="D31" s="387" t="s">
        <v>1965</v>
      </c>
      <c r="E31" s="63"/>
      <c r="F31" s="387" t="s">
        <v>1923</v>
      </c>
      <c r="G31" s="387" t="s">
        <v>1922</v>
      </c>
      <c r="H31" s="9"/>
      <c r="I31" s="9"/>
      <c r="J31" s="9"/>
      <c r="K31" s="9"/>
      <c r="L31" s="9"/>
      <c r="M31" s="9"/>
      <c r="N31" s="9">
        <v>120</v>
      </c>
      <c r="O31" s="243">
        <v>43682</v>
      </c>
      <c r="P31" s="242">
        <f t="shared" si="3"/>
        <v>120</v>
      </c>
      <c r="Q31" s="9"/>
      <c r="R31" s="9"/>
      <c r="S31" s="9"/>
      <c r="T31" s="9"/>
      <c r="U31" s="9"/>
      <c r="V31" s="9"/>
      <c r="W31" s="9"/>
      <c r="X31" s="243"/>
      <c r="Y31" s="244">
        <f t="shared" si="4"/>
        <v>0</v>
      </c>
      <c r="Z31" s="9"/>
      <c r="AA31" s="9"/>
      <c r="AB31" s="9"/>
      <c r="AC31" s="9"/>
      <c r="AD31" s="9"/>
      <c r="AE31" s="9"/>
      <c r="AF31" s="9"/>
      <c r="AG31" s="9"/>
      <c r="AH31" s="244">
        <f t="shared" si="5"/>
        <v>0</v>
      </c>
      <c r="AI31" s="245"/>
      <c r="AJ31" s="387" t="s">
        <v>1971</v>
      </c>
      <c r="AK31" s="9"/>
      <c r="AL31" s="9"/>
      <c r="AM31" s="9"/>
      <c r="AN31" s="9"/>
      <c r="AO31" s="9"/>
      <c r="AP31" s="9"/>
      <c r="AQ31" s="9"/>
      <c r="AR31" s="9"/>
      <c r="AS31" s="246"/>
      <c r="AT31" s="195"/>
    </row>
    <row r="32" spans="1:132" s="247" customFormat="1" ht="51" x14ac:dyDescent="0.2">
      <c r="A32" s="9"/>
      <c r="B32" s="387" t="s">
        <v>1918</v>
      </c>
      <c r="C32" s="433" t="s">
        <v>1919</v>
      </c>
      <c r="D32" s="9" t="s">
        <v>1967</v>
      </c>
      <c r="E32" s="9"/>
      <c r="F32" s="9" t="s">
        <v>1923</v>
      </c>
      <c r="G32" s="9" t="s">
        <v>1922</v>
      </c>
      <c r="H32" s="9"/>
      <c r="I32" s="9"/>
      <c r="J32" s="9">
        <v>30</v>
      </c>
      <c r="K32" s="9"/>
      <c r="L32" s="9"/>
      <c r="M32" s="9"/>
      <c r="N32" s="9">
        <v>446</v>
      </c>
      <c r="O32" s="243">
        <v>43591</v>
      </c>
      <c r="P32" s="242">
        <f t="shared" si="3"/>
        <v>476</v>
      </c>
      <c r="Q32" s="9"/>
      <c r="R32" s="9"/>
      <c r="S32" s="9"/>
      <c r="T32" s="9"/>
      <c r="U32" s="9"/>
      <c r="V32" s="9"/>
      <c r="W32" s="9"/>
      <c r="X32" s="243"/>
      <c r="Y32" s="244">
        <f t="shared" si="4"/>
        <v>0</v>
      </c>
      <c r="Z32" s="9"/>
      <c r="AA32" s="9"/>
      <c r="AB32" s="9"/>
      <c r="AC32" s="9"/>
      <c r="AD32" s="9"/>
      <c r="AE32" s="9"/>
      <c r="AF32" s="9"/>
      <c r="AG32" s="9"/>
      <c r="AH32" s="244">
        <f t="shared" si="5"/>
        <v>0</v>
      </c>
      <c r="AI32" s="245"/>
      <c r="AJ32" s="387" t="s">
        <v>1971</v>
      </c>
      <c r="AK32" s="9"/>
      <c r="AL32" s="9"/>
      <c r="AM32" s="438" t="s">
        <v>1259</v>
      </c>
      <c r="AN32" s="9"/>
      <c r="AO32" s="9">
        <v>1000</v>
      </c>
      <c r="AP32" s="9"/>
      <c r="AQ32" s="9"/>
      <c r="AR32" s="9"/>
      <c r="AS32" s="246" t="s">
        <v>1972</v>
      </c>
      <c r="AT32" s="191"/>
      <c r="AU32" s="180"/>
      <c r="AV32" s="180"/>
      <c r="AW32" s="180"/>
      <c r="AX32" s="180"/>
      <c r="AY32" s="180"/>
      <c r="AZ32" s="180"/>
      <c r="BA32" s="180"/>
      <c r="BB32" s="180"/>
      <c r="BC32" s="180"/>
      <c r="BD32" s="180"/>
      <c r="BE32" s="180"/>
      <c r="BF32" s="180"/>
      <c r="BG32" s="180"/>
      <c r="BH32" s="180"/>
      <c r="BI32" s="180"/>
      <c r="BJ32" s="180"/>
      <c r="BK32" s="180"/>
      <c r="BL32" s="180"/>
      <c r="BM32" s="180"/>
      <c r="BN32" s="180"/>
      <c r="BO32" s="180"/>
      <c r="BP32" s="180"/>
      <c r="BQ32" s="180"/>
      <c r="BR32" s="180"/>
      <c r="BS32" s="180"/>
      <c r="BT32" s="180"/>
      <c r="BU32" s="180"/>
      <c r="BV32" s="180"/>
      <c r="BW32" s="180"/>
      <c r="BX32" s="180"/>
      <c r="BY32" s="180"/>
      <c r="BZ32" s="180"/>
      <c r="CA32" s="180"/>
      <c r="CB32" s="180"/>
      <c r="CC32" s="180"/>
      <c r="CD32" s="180"/>
      <c r="CE32" s="180"/>
      <c r="CF32" s="180"/>
      <c r="CG32" s="180"/>
      <c r="CH32" s="180"/>
      <c r="CI32" s="180"/>
      <c r="CJ32" s="180"/>
      <c r="CK32" s="180"/>
      <c r="CL32" s="180"/>
      <c r="CM32" s="180"/>
      <c r="CN32" s="180"/>
      <c r="CO32" s="180"/>
      <c r="CP32" s="180"/>
      <c r="CQ32" s="180"/>
      <c r="CR32" s="180"/>
      <c r="CS32" s="180"/>
      <c r="CT32" s="180"/>
      <c r="CU32" s="180"/>
      <c r="CV32" s="180"/>
      <c r="CW32" s="180"/>
      <c r="CX32" s="180"/>
      <c r="CY32" s="180"/>
      <c r="CZ32" s="180"/>
      <c r="DA32" s="180"/>
      <c r="DB32" s="180"/>
      <c r="DC32" s="180"/>
      <c r="DD32" s="180"/>
      <c r="DE32" s="180"/>
      <c r="DF32" s="180"/>
      <c r="DG32" s="180"/>
      <c r="DH32" s="180"/>
      <c r="DI32" s="180"/>
      <c r="DJ32" s="180"/>
      <c r="DK32" s="180"/>
      <c r="DL32" s="180"/>
      <c r="DM32" s="180"/>
      <c r="DN32" s="180"/>
      <c r="DO32" s="180"/>
      <c r="DP32" s="180"/>
      <c r="DQ32" s="180"/>
      <c r="DR32" s="180"/>
      <c r="DS32" s="180"/>
      <c r="DT32" s="180"/>
      <c r="DU32" s="180"/>
      <c r="DV32" s="180"/>
      <c r="DW32" s="180"/>
      <c r="DX32" s="180"/>
      <c r="DY32" s="180"/>
      <c r="DZ32" s="180"/>
      <c r="EA32" s="180"/>
      <c r="EB32" s="180"/>
    </row>
    <row r="33" spans="1:132" s="69" customFormat="1" ht="15.75" x14ac:dyDescent="0.25">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5"/>
        <v>0</v>
      </c>
      <c r="AI33" s="245"/>
      <c r="AJ33" s="9"/>
      <c r="AK33" s="9"/>
      <c r="AL33" s="9"/>
      <c r="AM33" s="9"/>
      <c r="AN33" s="9"/>
      <c r="AO33" s="9"/>
      <c r="AP33" s="9"/>
      <c r="AQ33" s="9"/>
      <c r="AR33" s="9"/>
      <c r="AS33" s="246"/>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5"/>
      <c r="BY33" s="95"/>
      <c r="BZ33" s="95"/>
      <c r="CA33" s="95"/>
      <c r="CB33" s="95"/>
      <c r="CC33" s="95"/>
      <c r="CD33" s="95"/>
      <c r="CE33" s="95"/>
      <c r="CF33" s="95"/>
      <c r="CG33" s="95"/>
      <c r="CH33" s="95"/>
      <c r="CI33" s="95"/>
      <c r="CJ33" s="95"/>
      <c r="CK33" s="95"/>
      <c r="CL33" s="95"/>
      <c r="CM33" s="95"/>
      <c r="CN33" s="95"/>
      <c r="CO33" s="95"/>
      <c r="CP33" s="95"/>
      <c r="CQ33" s="95"/>
      <c r="CR33" s="95"/>
      <c r="CS33" s="95"/>
      <c r="CT33" s="95"/>
      <c r="CU33" s="95"/>
      <c r="CV33" s="95"/>
      <c r="CW33" s="95"/>
      <c r="CX33" s="95"/>
      <c r="CY33" s="95"/>
      <c r="CZ33" s="95"/>
      <c r="DA33" s="95"/>
      <c r="DB33" s="95"/>
      <c r="DC33" s="95"/>
      <c r="DD33" s="95"/>
      <c r="DE33" s="95"/>
      <c r="DF33" s="95"/>
      <c r="DG33" s="95"/>
      <c r="DH33" s="95"/>
      <c r="DI33" s="95"/>
      <c r="DJ33" s="95"/>
      <c r="DK33" s="95"/>
      <c r="DL33" s="95"/>
      <c r="DM33" s="95"/>
      <c r="DN33" s="95"/>
      <c r="DO33" s="95"/>
      <c r="DP33" s="95"/>
      <c r="DQ33" s="95"/>
      <c r="DR33" s="95"/>
      <c r="DS33" s="95"/>
      <c r="DT33" s="95"/>
      <c r="DU33" s="95"/>
      <c r="DV33" s="95"/>
      <c r="DW33" s="95"/>
      <c r="DX33" s="95"/>
      <c r="DY33" s="95"/>
      <c r="DZ33" s="95"/>
      <c r="EA33" s="95"/>
      <c r="EB33" s="95"/>
    </row>
    <row r="34" spans="1:132" s="70" customFormat="1" x14ac:dyDescent="0.2">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5"/>
        <v>0</v>
      </c>
      <c r="AI34" s="245"/>
      <c r="AJ34" s="9"/>
      <c r="AK34" s="9"/>
      <c r="AL34" s="9"/>
      <c r="AM34" s="9"/>
      <c r="AN34" s="9"/>
      <c r="AO34" s="9"/>
      <c r="AP34" s="9"/>
      <c r="AQ34" s="9"/>
      <c r="AR34" s="9"/>
      <c r="AS34" s="246"/>
      <c r="AT34" s="268"/>
    </row>
    <row r="35" spans="1:132" s="70" customFormat="1" ht="16.899999999999999" customHeigh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5"/>
        <v>0</v>
      </c>
      <c r="AI35" s="245"/>
      <c r="AJ35" s="9"/>
      <c r="AK35" s="9"/>
      <c r="AL35" s="9"/>
      <c r="AM35" s="9"/>
      <c r="AN35" s="9"/>
      <c r="AO35" s="9"/>
      <c r="AP35" s="9"/>
      <c r="AQ35" s="9"/>
      <c r="AR35" s="9"/>
      <c r="AS35" s="246"/>
      <c r="AT35" s="268"/>
    </row>
    <row r="36" spans="1:132" s="70" customForma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5"/>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5"/>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5"/>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5"/>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5"/>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5"/>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5"/>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5"/>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5"/>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5"/>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5"/>
        <v>0</v>
      </c>
      <c r="AI46" s="245"/>
      <c r="AJ46" s="9"/>
      <c r="AK46" s="9"/>
      <c r="AL46" s="9"/>
      <c r="AM46" s="9"/>
      <c r="AN46" s="9"/>
      <c r="AO46" s="9"/>
      <c r="AP46" s="9"/>
      <c r="AQ46" s="9"/>
      <c r="AR46" s="9"/>
      <c r="AS46" s="246"/>
      <c r="AT46" s="268"/>
    </row>
    <row r="47" spans="1:132" s="231" customFormat="1" ht="16.5" customHeigh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5"/>
        <v>0</v>
      </c>
      <c r="AI47" s="245"/>
      <c r="AJ47" s="9"/>
      <c r="AK47" s="9"/>
      <c r="AL47" s="9"/>
      <c r="AM47" s="9"/>
      <c r="AN47" s="9"/>
      <c r="AO47" s="9"/>
      <c r="AP47" s="9"/>
      <c r="AQ47" s="9"/>
      <c r="AR47" s="9"/>
      <c r="AS47" s="246"/>
      <c r="AT47" s="269"/>
    </row>
    <row r="48" spans="1:132" s="231" customForma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5"/>
        <v>0</v>
      </c>
      <c r="AI48" s="245"/>
      <c r="AJ48" s="9"/>
      <c r="AK48" s="9"/>
      <c r="AL48" s="9"/>
      <c r="AM48" s="9"/>
      <c r="AN48" s="9"/>
      <c r="AO48" s="9"/>
      <c r="AP48" s="9"/>
      <c r="AQ48" s="9"/>
      <c r="AR48" s="9"/>
      <c r="AS48" s="246"/>
      <c r="AT48" s="269"/>
    </row>
    <row r="49" spans="1:46" s="69" customFormat="1" ht="15.75" x14ac:dyDescent="0.2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5"/>
        <v>0</v>
      </c>
      <c r="AI49" s="245"/>
      <c r="AJ49" s="9"/>
      <c r="AK49" s="9"/>
      <c r="AL49" s="9"/>
      <c r="AM49" s="9"/>
      <c r="AN49" s="9"/>
      <c r="AO49" s="9"/>
      <c r="AP49" s="9"/>
      <c r="AQ49" s="9"/>
      <c r="AR49" s="9"/>
      <c r="AS49" s="246"/>
      <c r="AT49" s="95"/>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5"/>
        <v>0</v>
      </c>
      <c r="AI50" s="245"/>
      <c r="AJ50" s="9"/>
      <c r="AK50" s="9"/>
      <c r="AL50" s="9"/>
      <c r="AM50" s="9"/>
      <c r="AN50" s="9"/>
      <c r="AO50" s="9"/>
      <c r="AP50" s="9"/>
      <c r="AQ50" s="9"/>
      <c r="AR50" s="9"/>
      <c r="AS50" s="246"/>
      <c r="AT50" s="95"/>
    </row>
    <row r="51" spans="1:46" s="231" customFormat="1" x14ac:dyDescent="0.2">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5"/>
        <v>0</v>
      </c>
      <c r="AI51" s="245"/>
      <c r="AJ51" s="9"/>
      <c r="AK51" s="9"/>
      <c r="AL51" s="9"/>
      <c r="AM51" s="9"/>
      <c r="AN51" s="9"/>
      <c r="AO51" s="9"/>
      <c r="AP51" s="9"/>
      <c r="AQ51" s="9"/>
      <c r="AR51" s="9"/>
      <c r="AS51" s="246"/>
      <c r="AT51" s="269"/>
    </row>
    <row r="52" spans="1:46" s="7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5"/>
        <v>0</v>
      </c>
      <c r="AI52" s="245"/>
      <c r="AJ52" s="9"/>
      <c r="AK52" s="9"/>
      <c r="AL52" s="9"/>
      <c r="AM52" s="9"/>
      <c r="AN52" s="9"/>
      <c r="AO52" s="9"/>
      <c r="AP52" s="9"/>
      <c r="AQ52" s="9"/>
      <c r="AR52" s="9"/>
      <c r="AS52" s="246"/>
      <c r="AT52" s="270"/>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5"/>
        <v>0</v>
      </c>
      <c r="AI53" s="245"/>
      <c r="AJ53" s="9"/>
      <c r="AK53" s="9"/>
      <c r="AL53" s="9"/>
      <c r="AM53" s="9"/>
      <c r="AN53" s="9"/>
      <c r="AO53" s="9"/>
      <c r="AP53" s="9"/>
      <c r="AQ53" s="9"/>
      <c r="AR53" s="9"/>
      <c r="AS53" s="246"/>
      <c r="AT53" s="270"/>
    </row>
    <row r="54" spans="1:46" s="23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5"/>
        <v>0</v>
      </c>
      <c r="AI54" s="245"/>
      <c r="AJ54" s="9"/>
      <c r="AK54" s="9"/>
      <c r="AL54" s="9"/>
      <c r="AM54" s="9"/>
      <c r="AN54" s="9"/>
      <c r="AO54" s="9"/>
      <c r="AP54" s="9"/>
      <c r="AQ54" s="9"/>
      <c r="AR54" s="9"/>
      <c r="AS54" s="246"/>
      <c r="AT54" s="269"/>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5"/>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5"/>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5"/>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5"/>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5"/>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5"/>
        <v>0</v>
      </c>
      <c r="AI60" s="245"/>
      <c r="AJ60" s="9"/>
      <c r="AK60" s="9"/>
      <c r="AL60" s="9"/>
      <c r="AM60" s="9"/>
      <c r="AN60" s="9"/>
      <c r="AO60" s="9"/>
      <c r="AP60" s="9"/>
      <c r="AQ60" s="9"/>
      <c r="AR60" s="9"/>
      <c r="AS60" s="246"/>
      <c r="AT60" s="269"/>
    </row>
    <row r="61" spans="1:46" s="231" customFormat="1" ht="13.9" customHeigh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5"/>
        <v>0</v>
      </c>
      <c r="AI61" s="245"/>
      <c r="AJ61" s="9"/>
      <c r="AK61" s="9"/>
      <c r="AL61" s="9"/>
      <c r="AM61" s="9"/>
      <c r="AN61" s="9"/>
      <c r="AO61" s="9"/>
      <c r="AP61" s="9"/>
      <c r="AQ61" s="9"/>
      <c r="AR61" s="9"/>
      <c r="AS61" s="246"/>
      <c r="AT61" s="269"/>
    </row>
    <row r="62" spans="1:46" s="231" customForma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5"/>
        <v>0</v>
      </c>
      <c r="AI62" s="245"/>
      <c r="AJ62" s="9"/>
      <c r="AK62" s="9"/>
      <c r="AL62" s="9"/>
      <c r="AM62" s="9"/>
      <c r="AN62" s="9"/>
      <c r="AO62" s="9"/>
      <c r="AP62" s="9"/>
      <c r="AQ62" s="9"/>
      <c r="AR62" s="9"/>
      <c r="AS62" s="246"/>
      <c r="AT62" s="269"/>
    </row>
    <row r="63" spans="1:46" s="231" customFormat="1" ht="15" customHeigh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5"/>
        <v>0</v>
      </c>
      <c r="AI63" s="245"/>
      <c r="AJ63" s="9"/>
      <c r="AK63" s="9"/>
      <c r="AL63" s="9"/>
      <c r="AM63" s="9"/>
      <c r="AN63" s="9"/>
      <c r="AO63" s="9"/>
      <c r="AP63" s="9"/>
      <c r="AQ63" s="9"/>
      <c r="AR63" s="9"/>
      <c r="AS63" s="246"/>
      <c r="AT63" s="269"/>
    </row>
    <row r="64" spans="1:46" s="231" customForma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5"/>
        <v>0</v>
      </c>
      <c r="AI64" s="245"/>
      <c r="AJ64" s="9"/>
      <c r="AK64" s="9"/>
      <c r="AL64" s="9"/>
      <c r="AM64" s="9"/>
      <c r="AN64" s="9"/>
      <c r="AO64" s="9"/>
      <c r="AP64" s="9"/>
      <c r="AQ64" s="9"/>
      <c r="AR64" s="9"/>
      <c r="AS64" s="246"/>
      <c r="AT64" s="269"/>
    </row>
    <row r="65" spans="1:46" s="69" customFormat="1" ht="15.75" x14ac:dyDescent="0.2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5"/>
        <v>0</v>
      </c>
      <c r="AI65" s="245"/>
      <c r="AJ65" s="9"/>
      <c r="AK65" s="9"/>
      <c r="AL65" s="9"/>
      <c r="AM65" s="9"/>
      <c r="AN65" s="9"/>
      <c r="AO65" s="9"/>
      <c r="AP65" s="9"/>
      <c r="AQ65" s="9"/>
      <c r="AR65" s="9"/>
      <c r="AS65" s="246"/>
      <c r="AT65" s="95"/>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5"/>
        <v>0</v>
      </c>
      <c r="AI66" s="245"/>
      <c r="AJ66" s="9"/>
      <c r="AK66" s="9"/>
      <c r="AL66" s="9"/>
      <c r="AM66" s="9"/>
      <c r="AN66" s="9"/>
      <c r="AO66" s="9"/>
      <c r="AP66" s="9"/>
      <c r="AQ66" s="9"/>
      <c r="AR66" s="9"/>
      <c r="AS66" s="246"/>
      <c r="AT66" s="95"/>
    </row>
    <row r="67" spans="1:46" s="71" customFormat="1" x14ac:dyDescent="0.2">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5"/>
        <v>0</v>
      </c>
      <c r="AI67" s="245"/>
      <c r="AJ67" s="9"/>
      <c r="AK67" s="9"/>
      <c r="AL67" s="9"/>
      <c r="AM67" s="9"/>
      <c r="AN67" s="9"/>
      <c r="AO67" s="9"/>
      <c r="AP67" s="9"/>
      <c r="AQ67" s="9"/>
      <c r="AR67" s="9"/>
      <c r="AS67" s="246"/>
      <c r="AT67" s="270"/>
    </row>
    <row r="68" spans="1:46" s="70" customFormat="1" ht="17.45" customHeigh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5"/>
        <v>0</v>
      </c>
      <c r="AI68" s="245"/>
      <c r="AJ68" s="9"/>
      <c r="AK68" s="9"/>
      <c r="AL68" s="9"/>
      <c r="AM68" s="9"/>
      <c r="AN68" s="9"/>
      <c r="AO68" s="9"/>
      <c r="AP68" s="9"/>
      <c r="AQ68" s="9"/>
      <c r="AR68" s="9"/>
      <c r="AS68" s="246"/>
      <c r="AT68" s="268"/>
    </row>
    <row r="69" spans="1:46" s="70" customForma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5"/>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5"/>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5"/>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5"/>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5"/>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5"/>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5"/>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5"/>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ref="AH77:AH140" si="6">SUM($Z77:$AF77)</f>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si="6"/>
        <v>0</v>
      </c>
      <c r="AI78" s="245"/>
      <c r="AJ78" s="9"/>
      <c r="AK78" s="9"/>
      <c r="AL78" s="9"/>
      <c r="AM78" s="9"/>
      <c r="AN78" s="9"/>
      <c r="AO78" s="9"/>
      <c r="AP78" s="9"/>
      <c r="AQ78" s="9"/>
      <c r="AR78" s="9"/>
      <c r="AS78" s="246"/>
      <c r="AT78" s="268"/>
    </row>
    <row r="79" spans="1:46" s="72" customFormat="1" ht="15.75"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6"/>
        <v>0</v>
      </c>
      <c r="AI79" s="245"/>
      <c r="AJ79" s="9"/>
      <c r="AK79" s="9"/>
      <c r="AL79" s="9"/>
      <c r="AM79" s="9"/>
      <c r="AN79" s="9"/>
      <c r="AO79" s="9"/>
      <c r="AP79" s="9"/>
      <c r="AQ79" s="9"/>
      <c r="AR79" s="9"/>
      <c r="AS79" s="246"/>
      <c r="AT79" s="271"/>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6"/>
        <v>0</v>
      </c>
      <c r="AI80" s="245"/>
      <c r="AJ80" s="9"/>
      <c r="AK80" s="9"/>
      <c r="AL80" s="9"/>
      <c r="AM80" s="9"/>
      <c r="AN80" s="9"/>
      <c r="AO80" s="9"/>
      <c r="AP80" s="9"/>
      <c r="AQ80" s="9"/>
      <c r="AR80" s="9"/>
      <c r="AS80" s="246"/>
      <c r="AT80" s="271"/>
    </row>
    <row r="81" spans="1:46" s="231" customFormat="1" ht="16.899999999999999" customHeight="1"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6"/>
        <v>0</v>
      </c>
      <c r="AI81" s="245"/>
      <c r="AJ81" s="9"/>
      <c r="AK81" s="9"/>
      <c r="AL81" s="9"/>
      <c r="AM81" s="9"/>
      <c r="AN81" s="9"/>
      <c r="AO81" s="9"/>
      <c r="AP81" s="9"/>
      <c r="AQ81" s="9"/>
      <c r="AR81" s="9"/>
      <c r="AS81" s="246"/>
      <c r="AT81" s="269"/>
    </row>
    <row r="82" spans="1:46" s="231" customForma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6"/>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ref="P83:P146" si="7">SUM($H83:$N83)</f>
        <v>0</v>
      </c>
      <c r="Q83" s="9"/>
      <c r="R83" s="9"/>
      <c r="S83" s="9"/>
      <c r="T83" s="9"/>
      <c r="U83" s="9"/>
      <c r="V83" s="9"/>
      <c r="W83" s="9"/>
      <c r="X83" s="243"/>
      <c r="Y83" s="244">
        <f t="shared" ref="Y83:Y146" si="8">SUM($Q83:$W83)</f>
        <v>0</v>
      </c>
      <c r="Z83" s="9"/>
      <c r="AA83" s="9"/>
      <c r="AB83" s="9"/>
      <c r="AC83" s="9"/>
      <c r="AD83" s="9"/>
      <c r="AE83" s="9"/>
      <c r="AF83" s="9"/>
      <c r="AG83" s="9"/>
      <c r="AH83" s="244">
        <f t="shared" si="6"/>
        <v>0</v>
      </c>
      <c r="AI83" s="245"/>
      <c r="AJ83" s="9"/>
      <c r="AK83" s="9"/>
      <c r="AL83" s="9"/>
      <c r="AM83" s="9"/>
      <c r="AN83" s="9"/>
      <c r="AO83" s="9"/>
      <c r="AP83" s="9"/>
      <c r="AQ83" s="9"/>
      <c r="AR83" s="9"/>
      <c r="AS83" s="246"/>
      <c r="AT83" s="269"/>
    </row>
    <row r="84" spans="1:46" s="231" customFormat="1" ht="15.75" customHeight="1" x14ac:dyDescent="0.2">
      <c r="A84" s="9"/>
      <c r="B84" s="9"/>
      <c r="C84" s="9"/>
      <c r="D84" s="9"/>
      <c r="E84" s="9"/>
      <c r="F84" s="9"/>
      <c r="G84" s="9"/>
      <c r="H84" s="9"/>
      <c r="I84" s="9"/>
      <c r="J84" s="9"/>
      <c r="K84" s="9"/>
      <c r="L84" s="9"/>
      <c r="M84" s="9"/>
      <c r="N84" s="9"/>
      <c r="O84" s="9"/>
      <c r="P84" s="242">
        <f t="shared" si="7"/>
        <v>0</v>
      </c>
      <c r="Q84" s="9"/>
      <c r="R84" s="9"/>
      <c r="S84" s="9"/>
      <c r="T84" s="9"/>
      <c r="U84" s="9"/>
      <c r="V84" s="9"/>
      <c r="W84" s="9"/>
      <c r="X84" s="243"/>
      <c r="Y84" s="244">
        <f t="shared" si="8"/>
        <v>0</v>
      </c>
      <c r="Z84" s="9"/>
      <c r="AA84" s="9"/>
      <c r="AB84" s="9"/>
      <c r="AC84" s="9"/>
      <c r="AD84" s="9"/>
      <c r="AE84" s="9"/>
      <c r="AF84" s="9"/>
      <c r="AG84" s="9"/>
      <c r="AH84" s="244">
        <f t="shared" si="6"/>
        <v>0</v>
      </c>
      <c r="AI84" s="245"/>
      <c r="AJ84" s="9"/>
      <c r="AK84" s="9"/>
      <c r="AL84" s="9"/>
      <c r="AM84" s="9"/>
      <c r="AN84" s="9"/>
      <c r="AO84" s="9"/>
      <c r="AP84" s="9"/>
      <c r="AQ84" s="9"/>
      <c r="AR84" s="9"/>
      <c r="AS84" s="246"/>
      <c r="AT84" s="269"/>
    </row>
    <row r="85" spans="1:46" s="231" customFormat="1" x14ac:dyDescent="0.2">
      <c r="A85" s="9"/>
      <c r="B85" s="9"/>
      <c r="C85" s="9"/>
      <c r="D85" s="9"/>
      <c r="E85" s="9"/>
      <c r="F85" s="9"/>
      <c r="G85" s="9"/>
      <c r="H85" s="9"/>
      <c r="I85" s="9"/>
      <c r="J85" s="9"/>
      <c r="K85" s="9"/>
      <c r="L85" s="9"/>
      <c r="M85" s="9"/>
      <c r="N85" s="9"/>
      <c r="O85" s="9"/>
      <c r="P85" s="242">
        <f t="shared" si="7"/>
        <v>0</v>
      </c>
      <c r="Q85" s="9"/>
      <c r="R85" s="9"/>
      <c r="S85" s="9"/>
      <c r="T85" s="9"/>
      <c r="U85" s="9"/>
      <c r="V85" s="9"/>
      <c r="W85" s="9"/>
      <c r="X85" s="243"/>
      <c r="Y85" s="244">
        <f t="shared" si="8"/>
        <v>0</v>
      </c>
      <c r="Z85" s="9"/>
      <c r="AA85" s="9"/>
      <c r="AB85" s="9"/>
      <c r="AC85" s="9"/>
      <c r="AD85" s="9"/>
      <c r="AE85" s="9"/>
      <c r="AF85" s="9"/>
      <c r="AG85" s="9"/>
      <c r="AH85" s="244">
        <f t="shared" si="6"/>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7"/>
        <v>0</v>
      </c>
      <c r="Q86" s="9"/>
      <c r="R86" s="9"/>
      <c r="S86" s="9"/>
      <c r="T86" s="9"/>
      <c r="U86" s="9"/>
      <c r="V86" s="9"/>
      <c r="W86" s="9"/>
      <c r="X86" s="243"/>
      <c r="Y86" s="244">
        <f t="shared" si="8"/>
        <v>0</v>
      </c>
      <c r="Z86" s="9"/>
      <c r="AA86" s="9"/>
      <c r="AB86" s="9"/>
      <c r="AC86" s="9"/>
      <c r="AD86" s="9"/>
      <c r="AE86" s="9"/>
      <c r="AF86" s="9"/>
      <c r="AG86" s="9"/>
      <c r="AH86" s="244">
        <f t="shared" si="6"/>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7"/>
        <v>0</v>
      </c>
      <c r="Q87" s="9"/>
      <c r="R87" s="9"/>
      <c r="S87" s="9"/>
      <c r="T87" s="9"/>
      <c r="U87" s="9"/>
      <c r="V87" s="9"/>
      <c r="W87" s="9"/>
      <c r="X87" s="243"/>
      <c r="Y87" s="244">
        <f t="shared" si="8"/>
        <v>0</v>
      </c>
      <c r="Z87" s="9"/>
      <c r="AA87" s="9"/>
      <c r="AB87" s="9"/>
      <c r="AC87" s="9"/>
      <c r="AD87" s="9"/>
      <c r="AE87" s="9"/>
      <c r="AF87" s="9"/>
      <c r="AG87" s="9"/>
      <c r="AH87" s="244">
        <f t="shared" si="6"/>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7"/>
        <v>0</v>
      </c>
      <c r="Q88" s="9"/>
      <c r="R88" s="9"/>
      <c r="S88" s="9"/>
      <c r="T88" s="9"/>
      <c r="U88" s="9"/>
      <c r="V88" s="9"/>
      <c r="W88" s="9"/>
      <c r="X88" s="243"/>
      <c r="Y88" s="244">
        <f t="shared" si="8"/>
        <v>0</v>
      </c>
      <c r="Z88" s="9"/>
      <c r="AA88" s="9"/>
      <c r="AB88" s="9"/>
      <c r="AC88" s="9"/>
      <c r="AD88" s="9"/>
      <c r="AE88" s="9"/>
      <c r="AF88" s="9"/>
      <c r="AG88" s="9"/>
      <c r="AH88" s="244">
        <f t="shared" si="6"/>
        <v>0</v>
      </c>
      <c r="AI88" s="245"/>
      <c r="AJ88" s="9"/>
      <c r="AK88" s="9"/>
      <c r="AL88" s="9"/>
      <c r="AM88" s="9"/>
      <c r="AN88" s="9"/>
      <c r="AO88" s="9"/>
      <c r="AP88" s="9"/>
      <c r="AQ88" s="9"/>
      <c r="AR88" s="9"/>
      <c r="AS88" s="246"/>
      <c r="AT88" s="269"/>
    </row>
    <row r="89" spans="1:46" s="72" customFormat="1" ht="15.75" x14ac:dyDescent="0.2">
      <c r="A89" s="9"/>
      <c r="B89" s="9"/>
      <c r="C89" s="9"/>
      <c r="D89" s="9"/>
      <c r="E89" s="9"/>
      <c r="F89" s="9"/>
      <c r="G89" s="9"/>
      <c r="H89" s="9"/>
      <c r="I89" s="9"/>
      <c r="J89" s="9"/>
      <c r="K89" s="9"/>
      <c r="L89" s="9"/>
      <c r="M89" s="9"/>
      <c r="N89" s="9"/>
      <c r="O89" s="9"/>
      <c r="P89" s="242">
        <f t="shared" si="7"/>
        <v>0</v>
      </c>
      <c r="Q89" s="9"/>
      <c r="R89" s="9"/>
      <c r="S89" s="9"/>
      <c r="T89" s="9"/>
      <c r="U89" s="9"/>
      <c r="V89" s="9"/>
      <c r="W89" s="9"/>
      <c r="X89" s="243"/>
      <c r="Y89" s="244">
        <f t="shared" si="8"/>
        <v>0</v>
      </c>
      <c r="Z89" s="9"/>
      <c r="AA89" s="9"/>
      <c r="AB89" s="9"/>
      <c r="AC89" s="9"/>
      <c r="AD89" s="9"/>
      <c r="AE89" s="9"/>
      <c r="AF89" s="9"/>
      <c r="AG89" s="9"/>
      <c r="AH89" s="244">
        <f t="shared" si="6"/>
        <v>0</v>
      </c>
      <c r="AI89" s="245"/>
      <c r="AJ89" s="9"/>
      <c r="AK89" s="9"/>
      <c r="AL89" s="9"/>
      <c r="AM89" s="9"/>
      <c r="AN89" s="9"/>
      <c r="AO89" s="9"/>
      <c r="AP89" s="9"/>
      <c r="AQ89" s="9"/>
      <c r="AR89" s="9"/>
      <c r="AS89" s="246"/>
      <c r="AT89" s="271"/>
    </row>
    <row r="90" spans="1:46" s="72" customFormat="1" ht="15.75" x14ac:dyDescent="0.2">
      <c r="A90" s="9"/>
      <c r="B90" s="9"/>
      <c r="C90" s="9"/>
      <c r="D90" s="9"/>
      <c r="E90" s="9"/>
      <c r="F90" s="9"/>
      <c r="G90" s="9"/>
      <c r="H90" s="9"/>
      <c r="I90" s="9"/>
      <c r="J90" s="9"/>
      <c r="K90" s="9"/>
      <c r="L90" s="9"/>
      <c r="M90" s="9"/>
      <c r="N90" s="9"/>
      <c r="O90" s="9"/>
      <c r="P90" s="242">
        <f t="shared" si="7"/>
        <v>0</v>
      </c>
      <c r="Q90" s="9"/>
      <c r="R90" s="9"/>
      <c r="S90" s="9"/>
      <c r="T90" s="9"/>
      <c r="U90" s="9"/>
      <c r="V90" s="9"/>
      <c r="W90" s="9"/>
      <c r="X90" s="243"/>
      <c r="Y90" s="244">
        <f t="shared" si="8"/>
        <v>0</v>
      </c>
      <c r="Z90" s="9"/>
      <c r="AA90" s="9"/>
      <c r="AB90" s="9"/>
      <c r="AC90" s="9"/>
      <c r="AD90" s="9"/>
      <c r="AE90" s="9"/>
      <c r="AF90" s="9"/>
      <c r="AG90" s="9"/>
      <c r="AH90" s="244">
        <f t="shared" si="6"/>
        <v>0</v>
      </c>
      <c r="AI90" s="245"/>
      <c r="AJ90" s="9"/>
      <c r="AK90" s="9"/>
      <c r="AL90" s="9"/>
      <c r="AM90" s="9"/>
      <c r="AN90" s="9"/>
      <c r="AO90" s="9"/>
      <c r="AP90" s="9"/>
      <c r="AQ90" s="9"/>
      <c r="AR90" s="9"/>
      <c r="AS90" s="246"/>
      <c r="AT90" s="271"/>
    </row>
    <row r="91" spans="1:46" s="73" customFormat="1" x14ac:dyDescent="0.2">
      <c r="A91" s="9"/>
      <c r="B91" s="9"/>
      <c r="C91" s="9"/>
      <c r="D91" s="9"/>
      <c r="E91" s="9"/>
      <c r="F91" s="9"/>
      <c r="G91" s="9"/>
      <c r="H91" s="9"/>
      <c r="I91" s="9"/>
      <c r="J91" s="9"/>
      <c r="K91" s="9"/>
      <c r="L91" s="9"/>
      <c r="M91" s="9"/>
      <c r="N91" s="9"/>
      <c r="O91" s="9"/>
      <c r="P91" s="242">
        <f t="shared" si="7"/>
        <v>0</v>
      </c>
      <c r="Q91" s="9"/>
      <c r="R91" s="9"/>
      <c r="S91" s="9"/>
      <c r="T91" s="9"/>
      <c r="U91" s="9"/>
      <c r="V91" s="9"/>
      <c r="W91" s="9"/>
      <c r="X91" s="243"/>
      <c r="Y91" s="244">
        <f t="shared" si="8"/>
        <v>0</v>
      </c>
      <c r="Z91" s="9"/>
      <c r="AA91" s="9"/>
      <c r="AB91" s="9"/>
      <c r="AC91" s="9"/>
      <c r="AD91" s="9"/>
      <c r="AE91" s="9"/>
      <c r="AF91" s="9"/>
      <c r="AG91" s="9"/>
      <c r="AH91" s="244">
        <f t="shared" si="6"/>
        <v>0</v>
      </c>
      <c r="AI91" s="245"/>
      <c r="AJ91" s="9"/>
      <c r="AK91" s="9"/>
      <c r="AL91" s="9"/>
      <c r="AM91" s="9"/>
      <c r="AN91" s="9"/>
      <c r="AO91" s="9"/>
      <c r="AP91" s="9"/>
      <c r="AQ91" s="9"/>
      <c r="AR91" s="9"/>
      <c r="AS91" s="246"/>
      <c r="AT91" s="272"/>
    </row>
    <row r="92" spans="1:46" s="73" customFormat="1" ht="16.149999999999999" customHeight="1" x14ac:dyDescent="0.2">
      <c r="A92" s="9"/>
      <c r="B92" s="9"/>
      <c r="C92" s="9"/>
      <c r="D92" s="9"/>
      <c r="E92" s="9"/>
      <c r="F92" s="9"/>
      <c r="G92" s="9"/>
      <c r="H92" s="9"/>
      <c r="I92" s="9"/>
      <c r="J92" s="9"/>
      <c r="K92" s="9"/>
      <c r="L92" s="9"/>
      <c r="M92" s="9"/>
      <c r="N92" s="9"/>
      <c r="O92" s="9"/>
      <c r="P92" s="242">
        <f t="shared" si="7"/>
        <v>0</v>
      </c>
      <c r="Q92" s="9"/>
      <c r="R92" s="9"/>
      <c r="S92" s="9"/>
      <c r="T92" s="9"/>
      <c r="U92" s="9"/>
      <c r="V92" s="9"/>
      <c r="W92" s="9"/>
      <c r="X92" s="243"/>
      <c r="Y92" s="244">
        <f t="shared" si="8"/>
        <v>0</v>
      </c>
      <c r="Z92" s="9"/>
      <c r="AA92" s="9"/>
      <c r="AB92" s="9"/>
      <c r="AC92" s="9"/>
      <c r="AD92" s="9"/>
      <c r="AE92" s="9"/>
      <c r="AF92" s="9"/>
      <c r="AG92" s="9"/>
      <c r="AH92" s="244">
        <f t="shared" si="6"/>
        <v>0</v>
      </c>
      <c r="AI92" s="245"/>
      <c r="AJ92" s="9"/>
      <c r="AK92" s="9"/>
      <c r="AL92" s="9"/>
      <c r="AM92" s="9"/>
      <c r="AN92" s="9"/>
      <c r="AO92" s="9"/>
      <c r="AP92" s="9"/>
      <c r="AQ92" s="9"/>
      <c r="AR92" s="9"/>
      <c r="AS92" s="246"/>
      <c r="AT92" s="272"/>
    </row>
    <row r="93" spans="1:46" s="73" customFormat="1" x14ac:dyDescent="0.2">
      <c r="A93" s="9"/>
      <c r="B93" s="9"/>
      <c r="C93" s="9"/>
      <c r="D93" s="9"/>
      <c r="E93" s="9"/>
      <c r="F93" s="9"/>
      <c r="G93" s="9"/>
      <c r="H93" s="9"/>
      <c r="I93" s="9"/>
      <c r="J93" s="9"/>
      <c r="K93" s="9"/>
      <c r="L93" s="9"/>
      <c r="M93" s="9"/>
      <c r="N93" s="9"/>
      <c r="O93" s="9"/>
      <c r="P93" s="242">
        <f t="shared" si="7"/>
        <v>0</v>
      </c>
      <c r="Q93" s="9"/>
      <c r="R93" s="9"/>
      <c r="S93" s="9"/>
      <c r="T93" s="9"/>
      <c r="U93" s="9"/>
      <c r="V93" s="9"/>
      <c r="W93" s="9"/>
      <c r="X93" s="243"/>
      <c r="Y93" s="244">
        <f t="shared" si="8"/>
        <v>0</v>
      </c>
      <c r="Z93" s="9"/>
      <c r="AA93" s="9"/>
      <c r="AB93" s="9"/>
      <c r="AC93" s="9"/>
      <c r="AD93" s="9"/>
      <c r="AE93" s="9"/>
      <c r="AF93" s="9"/>
      <c r="AG93" s="9"/>
      <c r="AH93" s="244">
        <f t="shared" si="6"/>
        <v>0</v>
      </c>
      <c r="AI93" s="245"/>
      <c r="AJ93" s="9"/>
      <c r="AK93" s="9"/>
      <c r="AL93" s="9"/>
      <c r="AM93" s="9"/>
      <c r="AN93" s="9"/>
      <c r="AO93" s="9"/>
      <c r="AP93" s="9"/>
      <c r="AQ93" s="9"/>
      <c r="AR93" s="9"/>
      <c r="AS93" s="246"/>
      <c r="AT93" s="272"/>
    </row>
    <row r="94" spans="1:46" s="231" customFormat="1" x14ac:dyDescent="0.2">
      <c r="A94" s="9"/>
      <c r="B94" s="9"/>
      <c r="C94" s="9"/>
      <c r="D94" s="9"/>
      <c r="E94" s="9"/>
      <c r="F94" s="9"/>
      <c r="G94" s="9"/>
      <c r="H94" s="9"/>
      <c r="I94" s="9"/>
      <c r="J94" s="9"/>
      <c r="K94" s="9"/>
      <c r="L94" s="9"/>
      <c r="M94" s="9"/>
      <c r="N94" s="9"/>
      <c r="O94" s="9"/>
      <c r="P94" s="242">
        <f t="shared" si="7"/>
        <v>0</v>
      </c>
      <c r="Q94" s="9"/>
      <c r="R94" s="9"/>
      <c r="S94" s="9"/>
      <c r="T94" s="9"/>
      <c r="U94" s="9"/>
      <c r="V94" s="9"/>
      <c r="W94" s="9"/>
      <c r="X94" s="243"/>
      <c r="Y94" s="244">
        <f t="shared" si="8"/>
        <v>0</v>
      </c>
      <c r="Z94" s="9"/>
      <c r="AA94" s="9"/>
      <c r="AB94" s="9"/>
      <c r="AC94" s="9"/>
      <c r="AD94" s="9"/>
      <c r="AE94" s="9"/>
      <c r="AF94" s="9"/>
      <c r="AG94" s="9"/>
      <c r="AH94" s="244">
        <f t="shared" si="6"/>
        <v>0</v>
      </c>
      <c r="AI94" s="245"/>
      <c r="AJ94" s="9"/>
      <c r="AK94" s="9"/>
      <c r="AL94" s="9"/>
      <c r="AM94" s="9"/>
      <c r="AN94" s="9"/>
      <c r="AO94" s="9"/>
      <c r="AP94" s="9"/>
      <c r="AQ94" s="9"/>
      <c r="AR94" s="9"/>
      <c r="AS94" s="246"/>
      <c r="AT94" s="269"/>
    </row>
    <row r="95" spans="1:46" s="231" customFormat="1" x14ac:dyDescent="0.2">
      <c r="A95" s="9"/>
      <c r="B95" s="9"/>
      <c r="C95" s="9"/>
      <c r="D95" s="9"/>
      <c r="E95" s="9"/>
      <c r="F95" s="9"/>
      <c r="G95" s="9"/>
      <c r="H95" s="9"/>
      <c r="I95" s="9"/>
      <c r="J95" s="9"/>
      <c r="K95" s="9"/>
      <c r="L95" s="9"/>
      <c r="M95" s="9"/>
      <c r="N95" s="9"/>
      <c r="O95" s="9"/>
      <c r="P95" s="242">
        <f t="shared" si="7"/>
        <v>0</v>
      </c>
      <c r="Q95" s="9"/>
      <c r="R95" s="9"/>
      <c r="S95" s="9"/>
      <c r="T95" s="9"/>
      <c r="U95" s="9"/>
      <c r="V95" s="9"/>
      <c r="W95" s="9"/>
      <c r="X95" s="243"/>
      <c r="Y95" s="244">
        <f t="shared" si="8"/>
        <v>0</v>
      </c>
      <c r="Z95" s="9"/>
      <c r="AA95" s="9"/>
      <c r="AB95" s="9"/>
      <c r="AC95" s="9"/>
      <c r="AD95" s="9"/>
      <c r="AE95" s="9"/>
      <c r="AF95" s="9"/>
      <c r="AG95" s="9"/>
      <c r="AH95" s="244">
        <f t="shared" si="6"/>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7"/>
        <v>0</v>
      </c>
      <c r="Q96" s="9"/>
      <c r="R96" s="9"/>
      <c r="S96" s="9"/>
      <c r="T96" s="9"/>
      <c r="U96" s="9"/>
      <c r="V96" s="9"/>
      <c r="W96" s="9"/>
      <c r="X96" s="243"/>
      <c r="Y96" s="244">
        <f t="shared" si="8"/>
        <v>0</v>
      </c>
      <c r="Z96" s="9"/>
      <c r="AA96" s="9"/>
      <c r="AB96" s="9"/>
      <c r="AC96" s="9"/>
      <c r="AD96" s="9"/>
      <c r="AE96" s="9"/>
      <c r="AF96" s="9"/>
      <c r="AG96" s="9"/>
      <c r="AH96" s="244">
        <f t="shared" si="6"/>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7"/>
        <v>0</v>
      </c>
      <c r="Q97" s="9"/>
      <c r="R97" s="9"/>
      <c r="S97" s="9"/>
      <c r="T97" s="9"/>
      <c r="U97" s="9"/>
      <c r="V97" s="9"/>
      <c r="W97" s="9"/>
      <c r="X97" s="243"/>
      <c r="Y97" s="244">
        <f t="shared" si="8"/>
        <v>0</v>
      </c>
      <c r="Z97" s="9"/>
      <c r="AA97" s="9"/>
      <c r="AB97" s="9"/>
      <c r="AC97" s="9"/>
      <c r="AD97" s="9"/>
      <c r="AE97" s="9"/>
      <c r="AF97" s="9"/>
      <c r="AG97" s="9"/>
      <c r="AH97" s="244">
        <f t="shared" si="6"/>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7"/>
        <v>0</v>
      </c>
      <c r="Q98" s="9"/>
      <c r="R98" s="9"/>
      <c r="S98" s="9"/>
      <c r="T98" s="9"/>
      <c r="U98" s="9"/>
      <c r="V98" s="9"/>
      <c r="W98" s="9"/>
      <c r="X98" s="243"/>
      <c r="Y98" s="244">
        <f t="shared" si="8"/>
        <v>0</v>
      </c>
      <c r="Z98" s="9"/>
      <c r="AA98" s="9"/>
      <c r="AB98" s="9"/>
      <c r="AC98" s="9"/>
      <c r="AD98" s="9"/>
      <c r="AE98" s="9"/>
      <c r="AF98" s="9"/>
      <c r="AG98" s="9"/>
      <c r="AH98" s="244">
        <f t="shared" si="6"/>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7"/>
        <v>0</v>
      </c>
      <c r="Q99" s="9"/>
      <c r="R99" s="9"/>
      <c r="S99" s="9"/>
      <c r="T99" s="9"/>
      <c r="U99" s="9"/>
      <c r="V99" s="9"/>
      <c r="W99" s="9"/>
      <c r="X99" s="243"/>
      <c r="Y99" s="244">
        <f t="shared" si="8"/>
        <v>0</v>
      </c>
      <c r="Z99" s="9"/>
      <c r="AA99" s="9"/>
      <c r="AB99" s="9"/>
      <c r="AC99" s="9"/>
      <c r="AD99" s="9"/>
      <c r="AE99" s="9"/>
      <c r="AF99" s="9"/>
      <c r="AG99" s="9"/>
      <c r="AH99" s="244">
        <f t="shared" si="6"/>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7"/>
        <v>0</v>
      </c>
      <c r="Q100" s="9"/>
      <c r="R100" s="9"/>
      <c r="S100" s="9"/>
      <c r="T100" s="9"/>
      <c r="U100" s="9"/>
      <c r="V100" s="9"/>
      <c r="W100" s="9"/>
      <c r="X100" s="243"/>
      <c r="Y100" s="244">
        <f t="shared" si="8"/>
        <v>0</v>
      </c>
      <c r="Z100" s="9"/>
      <c r="AA100" s="9"/>
      <c r="AB100" s="9"/>
      <c r="AC100" s="9"/>
      <c r="AD100" s="9"/>
      <c r="AE100" s="9"/>
      <c r="AF100" s="9"/>
      <c r="AG100" s="9"/>
      <c r="AH100" s="244">
        <f t="shared" si="6"/>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7"/>
        <v>0</v>
      </c>
      <c r="Q101" s="9"/>
      <c r="R101" s="9"/>
      <c r="S101" s="9"/>
      <c r="T101" s="9"/>
      <c r="U101" s="9"/>
      <c r="V101" s="9"/>
      <c r="W101" s="9"/>
      <c r="X101" s="243"/>
      <c r="Y101" s="244">
        <f t="shared" si="8"/>
        <v>0</v>
      </c>
      <c r="Z101" s="9"/>
      <c r="AA101" s="9"/>
      <c r="AB101" s="9"/>
      <c r="AC101" s="9"/>
      <c r="AD101" s="9"/>
      <c r="AE101" s="9"/>
      <c r="AF101" s="9"/>
      <c r="AG101" s="9"/>
      <c r="AH101" s="244">
        <f t="shared" si="6"/>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7"/>
        <v>0</v>
      </c>
      <c r="Q102" s="9"/>
      <c r="R102" s="9"/>
      <c r="S102" s="9"/>
      <c r="T102" s="9"/>
      <c r="U102" s="9"/>
      <c r="V102" s="9"/>
      <c r="W102" s="9"/>
      <c r="X102" s="243"/>
      <c r="Y102" s="244">
        <f t="shared" si="8"/>
        <v>0</v>
      </c>
      <c r="Z102" s="9"/>
      <c r="AA102" s="9"/>
      <c r="AB102" s="9"/>
      <c r="AC102" s="9"/>
      <c r="AD102" s="9"/>
      <c r="AE102" s="9"/>
      <c r="AF102" s="9"/>
      <c r="AG102" s="9"/>
      <c r="AH102" s="244">
        <f t="shared" si="6"/>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7"/>
        <v>0</v>
      </c>
      <c r="Q103" s="9"/>
      <c r="R103" s="9"/>
      <c r="S103" s="9"/>
      <c r="T103" s="9"/>
      <c r="U103" s="9"/>
      <c r="V103" s="9"/>
      <c r="W103" s="9"/>
      <c r="X103" s="243"/>
      <c r="Y103" s="244">
        <f t="shared" si="8"/>
        <v>0</v>
      </c>
      <c r="Z103" s="9"/>
      <c r="AA103" s="9"/>
      <c r="AB103" s="9"/>
      <c r="AC103" s="9"/>
      <c r="AD103" s="9"/>
      <c r="AE103" s="9"/>
      <c r="AF103" s="9"/>
      <c r="AG103" s="9"/>
      <c r="AH103" s="244">
        <f t="shared" si="6"/>
        <v>0</v>
      </c>
      <c r="AI103" s="245"/>
      <c r="AJ103" s="9"/>
      <c r="AK103" s="9"/>
      <c r="AL103" s="9"/>
      <c r="AM103" s="9"/>
      <c r="AN103" s="9"/>
      <c r="AO103" s="9"/>
      <c r="AP103" s="9"/>
      <c r="AQ103" s="9"/>
      <c r="AR103" s="9"/>
      <c r="AS103" s="246"/>
      <c r="AT103" s="269"/>
    </row>
    <row r="104" spans="1:46" s="72" customFormat="1" ht="15.75" x14ac:dyDescent="0.2">
      <c r="A104" s="9"/>
      <c r="B104" s="9"/>
      <c r="C104" s="9"/>
      <c r="D104" s="9"/>
      <c r="E104" s="9"/>
      <c r="F104" s="9"/>
      <c r="G104" s="9"/>
      <c r="H104" s="9"/>
      <c r="I104" s="9"/>
      <c r="J104" s="9"/>
      <c r="K104" s="9"/>
      <c r="L104" s="9"/>
      <c r="M104" s="9"/>
      <c r="N104" s="9"/>
      <c r="O104" s="9"/>
      <c r="P104" s="242">
        <f t="shared" si="7"/>
        <v>0</v>
      </c>
      <c r="Q104" s="9"/>
      <c r="R104" s="9"/>
      <c r="S104" s="9"/>
      <c r="T104" s="9"/>
      <c r="U104" s="9"/>
      <c r="V104" s="9"/>
      <c r="W104" s="9"/>
      <c r="X104" s="243"/>
      <c r="Y104" s="244">
        <f t="shared" si="8"/>
        <v>0</v>
      </c>
      <c r="Z104" s="9"/>
      <c r="AA104" s="9"/>
      <c r="AB104" s="9"/>
      <c r="AC104" s="9"/>
      <c r="AD104" s="9"/>
      <c r="AE104" s="9"/>
      <c r="AF104" s="9"/>
      <c r="AG104" s="9"/>
      <c r="AH104" s="244">
        <f t="shared" si="6"/>
        <v>0</v>
      </c>
      <c r="AI104" s="245"/>
      <c r="AJ104" s="9"/>
      <c r="AK104" s="9"/>
      <c r="AL104" s="9"/>
      <c r="AM104" s="9"/>
      <c r="AN104" s="9"/>
      <c r="AO104" s="9"/>
      <c r="AP104" s="9"/>
      <c r="AQ104" s="9"/>
      <c r="AR104" s="9"/>
      <c r="AS104" s="246"/>
      <c r="AT104" s="271"/>
    </row>
    <row r="105" spans="1:46" s="72" customFormat="1" ht="16.899999999999999" customHeight="1" x14ac:dyDescent="0.2">
      <c r="A105" s="9"/>
      <c r="B105" s="9"/>
      <c r="C105" s="9"/>
      <c r="D105" s="9"/>
      <c r="E105" s="9"/>
      <c r="F105" s="9"/>
      <c r="G105" s="9"/>
      <c r="H105" s="9"/>
      <c r="I105" s="9"/>
      <c r="J105" s="9"/>
      <c r="K105" s="9"/>
      <c r="L105" s="9"/>
      <c r="M105" s="9"/>
      <c r="N105" s="9"/>
      <c r="O105" s="9"/>
      <c r="P105" s="242">
        <f t="shared" si="7"/>
        <v>0</v>
      </c>
      <c r="Q105" s="9"/>
      <c r="R105" s="9"/>
      <c r="S105" s="9"/>
      <c r="T105" s="9"/>
      <c r="U105" s="9"/>
      <c r="V105" s="9"/>
      <c r="W105" s="9"/>
      <c r="X105" s="243"/>
      <c r="Y105" s="244">
        <f t="shared" si="8"/>
        <v>0</v>
      </c>
      <c r="Z105" s="9"/>
      <c r="AA105" s="9"/>
      <c r="AB105" s="9"/>
      <c r="AC105" s="9"/>
      <c r="AD105" s="9"/>
      <c r="AE105" s="9"/>
      <c r="AF105" s="9"/>
      <c r="AG105" s="9"/>
      <c r="AH105" s="244">
        <f t="shared" si="6"/>
        <v>0</v>
      </c>
      <c r="AI105" s="245"/>
      <c r="AJ105" s="9"/>
      <c r="AK105" s="9"/>
      <c r="AL105" s="9"/>
      <c r="AM105" s="9"/>
      <c r="AN105" s="9"/>
      <c r="AO105" s="9"/>
      <c r="AP105" s="9"/>
      <c r="AQ105" s="9"/>
      <c r="AR105" s="9"/>
      <c r="AS105" s="246"/>
      <c r="AT105" s="271"/>
    </row>
    <row r="106" spans="1:46" s="231" customFormat="1" ht="15.6" customHeight="1" x14ac:dyDescent="0.2">
      <c r="A106" s="9"/>
      <c r="B106" s="9"/>
      <c r="C106" s="9"/>
      <c r="D106" s="9"/>
      <c r="E106" s="9"/>
      <c r="F106" s="9"/>
      <c r="G106" s="9"/>
      <c r="H106" s="9"/>
      <c r="I106" s="9"/>
      <c r="J106" s="9"/>
      <c r="K106" s="9"/>
      <c r="L106" s="9"/>
      <c r="M106" s="9"/>
      <c r="N106" s="9"/>
      <c r="O106" s="9"/>
      <c r="P106" s="242">
        <f t="shared" si="7"/>
        <v>0</v>
      </c>
      <c r="Q106" s="9"/>
      <c r="R106" s="9"/>
      <c r="S106" s="9"/>
      <c r="T106" s="9"/>
      <c r="U106" s="9"/>
      <c r="V106" s="9"/>
      <c r="W106" s="9"/>
      <c r="X106" s="243"/>
      <c r="Y106" s="244">
        <f t="shared" si="8"/>
        <v>0</v>
      </c>
      <c r="Z106" s="9"/>
      <c r="AA106" s="9"/>
      <c r="AB106" s="9"/>
      <c r="AC106" s="9"/>
      <c r="AD106" s="9"/>
      <c r="AE106" s="9"/>
      <c r="AF106" s="9"/>
      <c r="AG106" s="9"/>
      <c r="AH106" s="244">
        <f t="shared" si="6"/>
        <v>0</v>
      </c>
      <c r="AI106" s="245"/>
      <c r="AJ106" s="9"/>
      <c r="AK106" s="9"/>
      <c r="AL106" s="9"/>
      <c r="AM106" s="9"/>
      <c r="AN106" s="9"/>
      <c r="AO106" s="9"/>
      <c r="AP106" s="9"/>
      <c r="AQ106" s="9"/>
      <c r="AR106" s="9"/>
      <c r="AS106" s="246"/>
      <c r="AT106" s="269"/>
    </row>
    <row r="107" spans="1:46" s="70" customFormat="1" ht="15.6" customHeight="1" x14ac:dyDescent="0.2">
      <c r="A107" s="9"/>
      <c r="B107" s="9"/>
      <c r="C107" s="9"/>
      <c r="D107" s="9"/>
      <c r="E107" s="9"/>
      <c r="F107" s="9"/>
      <c r="G107" s="9"/>
      <c r="H107" s="9"/>
      <c r="I107" s="9"/>
      <c r="J107" s="9"/>
      <c r="K107" s="9"/>
      <c r="L107" s="9"/>
      <c r="M107" s="9"/>
      <c r="N107" s="9"/>
      <c r="O107" s="9"/>
      <c r="P107" s="242">
        <f t="shared" si="7"/>
        <v>0</v>
      </c>
      <c r="Q107" s="9"/>
      <c r="R107" s="9"/>
      <c r="S107" s="9"/>
      <c r="T107" s="9"/>
      <c r="U107" s="9"/>
      <c r="V107" s="9"/>
      <c r="W107" s="9"/>
      <c r="X107" s="243"/>
      <c r="Y107" s="244">
        <f t="shared" si="8"/>
        <v>0</v>
      </c>
      <c r="Z107" s="9"/>
      <c r="AA107" s="9"/>
      <c r="AB107" s="9"/>
      <c r="AC107" s="9"/>
      <c r="AD107" s="9"/>
      <c r="AE107" s="9"/>
      <c r="AF107" s="9"/>
      <c r="AG107" s="9"/>
      <c r="AH107" s="244">
        <f t="shared" si="6"/>
        <v>0</v>
      </c>
      <c r="AI107" s="245"/>
      <c r="AJ107" s="9"/>
      <c r="AK107" s="9"/>
      <c r="AL107" s="9"/>
      <c r="AM107" s="9"/>
      <c r="AN107" s="9"/>
      <c r="AO107" s="9"/>
      <c r="AP107" s="9"/>
      <c r="AQ107" s="9"/>
      <c r="AR107" s="9"/>
      <c r="AS107" s="246"/>
      <c r="AT107" s="268"/>
    </row>
    <row r="108" spans="1:46" s="70" customFormat="1" ht="15.6" customHeight="1" x14ac:dyDescent="0.2">
      <c r="A108" s="9"/>
      <c r="B108" s="9"/>
      <c r="C108" s="9"/>
      <c r="D108" s="9"/>
      <c r="E108" s="9"/>
      <c r="F108" s="9"/>
      <c r="G108" s="9"/>
      <c r="H108" s="9"/>
      <c r="I108" s="9"/>
      <c r="J108" s="9"/>
      <c r="K108" s="9"/>
      <c r="L108" s="9"/>
      <c r="M108" s="9"/>
      <c r="N108" s="9"/>
      <c r="O108" s="9"/>
      <c r="P108" s="242">
        <f t="shared" si="7"/>
        <v>0</v>
      </c>
      <c r="Q108" s="9"/>
      <c r="R108" s="9"/>
      <c r="S108" s="9"/>
      <c r="T108" s="9"/>
      <c r="U108" s="9"/>
      <c r="V108" s="9"/>
      <c r="W108" s="9"/>
      <c r="X108" s="243"/>
      <c r="Y108" s="244">
        <f t="shared" si="8"/>
        <v>0</v>
      </c>
      <c r="Z108" s="9"/>
      <c r="AA108" s="9"/>
      <c r="AB108" s="9"/>
      <c r="AC108" s="9"/>
      <c r="AD108" s="9"/>
      <c r="AE108" s="9"/>
      <c r="AF108" s="9"/>
      <c r="AG108" s="9"/>
      <c r="AH108" s="244">
        <f t="shared" si="6"/>
        <v>0</v>
      </c>
      <c r="AI108" s="245"/>
      <c r="AJ108" s="9"/>
      <c r="AK108" s="9"/>
      <c r="AL108" s="9"/>
      <c r="AM108" s="9"/>
      <c r="AN108" s="9"/>
      <c r="AO108" s="9"/>
      <c r="AP108" s="9"/>
      <c r="AQ108" s="9"/>
      <c r="AR108" s="9"/>
      <c r="AS108" s="246"/>
      <c r="AT108" s="268"/>
    </row>
    <row r="109" spans="1:46" s="70" customFormat="1" x14ac:dyDescent="0.2">
      <c r="A109" s="9"/>
      <c r="B109" s="9"/>
      <c r="C109" s="9"/>
      <c r="D109" s="9"/>
      <c r="E109" s="9"/>
      <c r="F109" s="9"/>
      <c r="G109" s="9"/>
      <c r="H109" s="9"/>
      <c r="I109" s="9"/>
      <c r="J109" s="9"/>
      <c r="K109" s="9"/>
      <c r="L109" s="9"/>
      <c r="M109" s="9"/>
      <c r="N109" s="9"/>
      <c r="O109" s="9"/>
      <c r="P109" s="242">
        <f t="shared" si="7"/>
        <v>0</v>
      </c>
      <c r="Q109" s="9"/>
      <c r="R109" s="9"/>
      <c r="S109" s="9"/>
      <c r="T109" s="9"/>
      <c r="U109" s="9"/>
      <c r="V109" s="9"/>
      <c r="W109" s="9"/>
      <c r="X109" s="243"/>
      <c r="Y109" s="244">
        <f t="shared" si="8"/>
        <v>0</v>
      </c>
      <c r="Z109" s="9"/>
      <c r="AA109" s="9"/>
      <c r="AB109" s="9"/>
      <c r="AC109" s="9"/>
      <c r="AD109" s="9"/>
      <c r="AE109" s="9"/>
      <c r="AF109" s="9"/>
      <c r="AG109" s="9"/>
      <c r="AH109" s="244">
        <f t="shared" si="6"/>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7"/>
        <v>0</v>
      </c>
      <c r="Q110" s="9"/>
      <c r="R110" s="9"/>
      <c r="S110" s="9"/>
      <c r="T110" s="9"/>
      <c r="U110" s="9"/>
      <c r="V110" s="9"/>
      <c r="W110" s="9"/>
      <c r="X110" s="243"/>
      <c r="Y110" s="244">
        <f t="shared" si="8"/>
        <v>0</v>
      </c>
      <c r="Z110" s="9"/>
      <c r="AA110" s="9"/>
      <c r="AB110" s="9"/>
      <c r="AC110" s="9"/>
      <c r="AD110" s="9"/>
      <c r="AE110" s="9"/>
      <c r="AF110" s="9"/>
      <c r="AG110" s="9"/>
      <c r="AH110" s="244">
        <f t="shared" si="6"/>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7"/>
        <v>0</v>
      </c>
      <c r="Q111" s="9"/>
      <c r="R111" s="9"/>
      <c r="S111" s="9"/>
      <c r="T111" s="9"/>
      <c r="U111" s="9"/>
      <c r="V111" s="9"/>
      <c r="W111" s="9"/>
      <c r="X111" s="243"/>
      <c r="Y111" s="244">
        <f t="shared" si="8"/>
        <v>0</v>
      </c>
      <c r="Z111" s="9"/>
      <c r="AA111" s="9"/>
      <c r="AB111" s="9"/>
      <c r="AC111" s="9"/>
      <c r="AD111" s="9"/>
      <c r="AE111" s="9"/>
      <c r="AF111" s="9"/>
      <c r="AG111" s="9"/>
      <c r="AH111" s="244">
        <f t="shared" si="6"/>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7"/>
        <v>0</v>
      </c>
      <c r="Q112" s="9"/>
      <c r="R112" s="9"/>
      <c r="S112" s="9"/>
      <c r="T112" s="9"/>
      <c r="U112" s="9"/>
      <c r="V112" s="9"/>
      <c r="W112" s="9"/>
      <c r="X112" s="243"/>
      <c r="Y112" s="244">
        <f t="shared" si="8"/>
        <v>0</v>
      </c>
      <c r="Z112" s="9"/>
      <c r="AA112" s="9"/>
      <c r="AB112" s="9"/>
      <c r="AC112" s="9"/>
      <c r="AD112" s="9"/>
      <c r="AE112" s="9"/>
      <c r="AF112" s="9"/>
      <c r="AG112" s="9"/>
      <c r="AH112" s="244">
        <f t="shared" si="6"/>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7"/>
        <v>0</v>
      </c>
      <c r="Q113" s="9"/>
      <c r="R113" s="9"/>
      <c r="S113" s="9"/>
      <c r="T113" s="9"/>
      <c r="U113" s="9"/>
      <c r="V113" s="9"/>
      <c r="W113" s="9"/>
      <c r="X113" s="243"/>
      <c r="Y113" s="244">
        <f t="shared" si="8"/>
        <v>0</v>
      </c>
      <c r="Z113" s="9"/>
      <c r="AA113" s="9"/>
      <c r="AB113" s="9"/>
      <c r="AC113" s="9"/>
      <c r="AD113" s="9"/>
      <c r="AE113" s="9"/>
      <c r="AF113" s="9"/>
      <c r="AG113" s="9"/>
      <c r="AH113" s="244">
        <f t="shared" si="6"/>
        <v>0</v>
      </c>
      <c r="AI113" s="245"/>
      <c r="AJ113" s="9"/>
      <c r="AK113" s="9"/>
      <c r="AL113" s="9"/>
      <c r="AM113" s="9"/>
      <c r="AN113" s="9"/>
      <c r="AO113" s="9"/>
      <c r="AP113" s="9"/>
      <c r="AQ113" s="9"/>
      <c r="AR113" s="9"/>
      <c r="AS113" s="246"/>
      <c r="AT113" s="268"/>
    </row>
    <row r="114" spans="1:46" s="231" customFormat="1" x14ac:dyDescent="0.2">
      <c r="A114" s="9"/>
      <c r="B114" s="9"/>
      <c r="C114" s="9"/>
      <c r="D114" s="9"/>
      <c r="E114" s="9"/>
      <c r="F114" s="9"/>
      <c r="G114" s="9"/>
      <c r="H114" s="9"/>
      <c r="I114" s="9"/>
      <c r="J114" s="9"/>
      <c r="K114" s="9"/>
      <c r="L114" s="9"/>
      <c r="M114" s="9"/>
      <c r="N114" s="9"/>
      <c r="O114" s="9"/>
      <c r="P114" s="242">
        <f t="shared" si="7"/>
        <v>0</v>
      </c>
      <c r="Q114" s="9"/>
      <c r="R114" s="9"/>
      <c r="S114" s="9"/>
      <c r="T114" s="9"/>
      <c r="U114" s="9"/>
      <c r="V114" s="9"/>
      <c r="W114" s="9"/>
      <c r="X114" s="243"/>
      <c r="Y114" s="244">
        <f t="shared" si="8"/>
        <v>0</v>
      </c>
      <c r="Z114" s="9"/>
      <c r="AA114" s="9"/>
      <c r="AB114" s="9"/>
      <c r="AC114" s="9"/>
      <c r="AD114" s="9"/>
      <c r="AE114" s="9"/>
      <c r="AF114" s="9"/>
      <c r="AG114" s="9"/>
      <c r="AH114" s="244">
        <f t="shared" si="6"/>
        <v>0</v>
      </c>
      <c r="AI114" s="245"/>
      <c r="AJ114" s="9"/>
      <c r="AK114" s="9"/>
      <c r="AL114" s="9"/>
      <c r="AM114" s="9"/>
      <c r="AN114" s="9"/>
      <c r="AO114" s="9"/>
      <c r="AP114" s="9"/>
      <c r="AQ114" s="9"/>
      <c r="AR114" s="9"/>
      <c r="AS114" s="246"/>
      <c r="AT114" s="269"/>
    </row>
    <row r="115" spans="1:46" s="231" customFormat="1" x14ac:dyDescent="0.2">
      <c r="A115" s="9"/>
      <c r="B115" s="9"/>
      <c r="C115" s="9"/>
      <c r="D115" s="9"/>
      <c r="E115" s="9"/>
      <c r="F115" s="9"/>
      <c r="G115" s="9"/>
      <c r="H115" s="9"/>
      <c r="I115" s="9"/>
      <c r="J115" s="9"/>
      <c r="K115" s="9"/>
      <c r="L115" s="9"/>
      <c r="M115" s="9"/>
      <c r="N115" s="9"/>
      <c r="O115" s="9"/>
      <c r="P115" s="242">
        <f t="shared" si="7"/>
        <v>0</v>
      </c>
      <c r="Q115" s="9"/>
      <c r="R115" s="9"/>
      <c r="S115" s="9"/>
      <c r="T115" s="9"/>
      <c r="U115" s="9"/>
      <c r="V115" s="9"/>
      <c r="W115" s="9"/>
      <c r="X115" s="243"/>
      <c r="Y115" s="244">
        <f t="shared" si="8"/>
        <v>0</v>
      </c>
      <c r="Z115" s="9"/>
      <c r="AA115" s="9"/>
      <c r="AB115" s="9"/>
      <c r="AC115" s="9"/>
      <c r="AD115" s="9"/>
      <c r="AE115" s="9"/>
      <c r="AF115" s="9"/>
      <c r="AG115" s="9"/>
      <c r="AH115" s="244">
        <f t="shared" si="6"/>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7"/>
        <v>0</v>
      </c>
      <c r="Q116" s="9"/>
      <c r="R116" s="9"/>
      <c r="S116" s="9"/>
      <c r="T116" s="9"/>
      <c r="U116" s="9"/>
      <c r="V116" s="9"/>
      <c r="W116" s="9"/>
      <c r="X116" s="243"/>
      <c r="Y116" s="244">
        <f t="shared" si="8"/>
        <v>0</v>
      </c>
      <c r="Z116" s="9"/>
      <c r="AA116" s="9"/>
      <c r="AB116" s="9"/>
      <c r="AC116" s="9"/>
      <c r="AD116" s="9"/>
      <c r="AE116" s="9"/>
      <c r="AF116" s="9"/>
      <c r="AG116" s="9"/>
      <c r="AH116" s="244">
        <f t="shared" si="6"/>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7"/>
        <v>0</v>
      </c>
      <c r="Q117" s="9"/>
      <c r="R117" s="9"/>
      <c r="S117" s="9"/>
      <c r="T117" s="9"/>
      <c r="U117" s="9"/>
      <c r="V117" s="9"/>
      <c r="W117" s="9"/>
      <c r="X117" s="243"/>
      <c r="Y117" s="244">
        <f t="shared" si="8"/>
        <v>0</v>
      </c>
      <c r="Z117" s="9"/>
      <c r="AA117" s="9"/>
      <c r="AB117" s="9"/>
      <c r="AC117" s="9"/>
      <c r="AD117" s="9"/>
      <c r="AE117" s="9"/>
      <c r="AF117" s="9"/>
      <c r="AG117" s="9"/>
      <c r="AH117" s="244">
        <f t="shared" si="6"/>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7"/>
        <v>0</v>
      </c>
      <c r="Q118" s="9"/>
      <c r="R118" s="9"/>
      <c r="S118" s="9"/>
      <c r="T118" s="9"/>
      <c r="U118" s="9"/>
      <c r="V118" s="9"/>
      <c r="W118" s="9"/>
      <c r="X118" s="243"/>
      <c r="Y118" s="244">
        <f t="shared" si="8"/>
        <v>0</v>
      </c>
      <c r="Z118" s="9"/>
      <c r="AA118" s="9"/>
      <c r="AB118" s="9"/>
      <c r="AC118" s="9"/>
      <c r="AD118" s="9"/>
      <c r="AE118" s="9"/>
      <c r="AF118" s="9"/>
      <c r="AG118" s="9"/>
      <c r="AH118" s="244">
        <f t="shared" si="6"/>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7"/>
        <v>0</v>
      </c>
      <c r="Q119" s="9"/>
      <c r="R119" s="9"/>
      <c r="S119" s="9"/>
      <c r="T119" s="9"/>
      <c r="U119" s="9"/>
      <c r="V119" s="9"/>
      <c r="W119" s="9"/>
      <c r="X119" s="243"/>
      <c r="Y119" s="244">
        <f t="shared" si="8"/>
        <v>0</v>
      </c>
      <c r="Z119" s="9"/>
      <c r="AA119" s="9"/>
      <c r="AB119" s="9"/>
      <c r="AC119" s="9"/>
      <c r="AD119" s="9"/>
      <c r="AE119" s="9"/>
      <c r="AF119" s="9"/>
      <c r="AG119" s="9"/>
      <c r="AH119" s="244">
        <f t="shared" si="6"/>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7"/>
        <v>0</v>
      </c>
      <c r="Q120" s="9"/>
      <c r="R120" s="9"/>
      <c r="S120" s="9"/>
      <c r="T120" s="9"/>
      <c r="U120" s="9"/>
      <c r="V120" s="9"/>
      <c r="W120" s="9"/>
      <c r="X120" s="243"/>
      <c r="Y120" s="244">
        <f t="shared" si="8"/>
        <v>0</v>
      </c>
      <c r="Z120" s="9"/>
      <c r="AA120" s="9"/>
      <c r="AB120" s="9"/>
      <c r="AC120" s="9"/>
      <c r="AD120" s="9"/>
      <c r="AE120" s="9"/>
      <c r="AF120" s="9"/>
      <c r="AG120" s="9"/>
      <c r="AH120" s="244">
        <f t="shared" si="6"/>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7"/>
        <v>0</v>
      </c>
      <c r="Q121" s="9"/>
      <c r="R121" s="9"/>
      <c r="S121" s="9"/>
      <c r="T121" s="9"/>
      <c r="U121" s="9"/>
      <c r="V121" s="9"/>
      <c r="W121" s="9"/>
      <c r="X121" s="243"/>
      <c r="Y121" s="244">
        <f t="shared" si="8"/>
        <v>0</v>
      </c>
      <c r="Z121" s="9"/>
      <c r="AA121" s="9"/>
      <c r="AB121" s="9"/>
      <c r="AC121" s="9"/>
      <c r="AD121" s="9"/>
      <c r="AE121" s="9"/>
      <c r="AF121" s="9"/>
      <c r="AG121" s="9"/>
      <c r="AH121" s="244">
        <f t="shared" si="6"/>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7"/>
        <v>0</v>
      </c>
      <c r="Q122" s="9"/>
      <c r="R122" s="9"/>
      <c r="S122" s="9"/>
      <c r="T122" s="9"/>
      <c r="U122" s="9"/>
      <c r="V122" s="9"/>
      <c r="W122" s="9"/>
      <c r="X122" s="243"/>
      <c r="Y122" s="244">
        <f t="shared" si="8"/>
        <v>0</v>
      </c>
      <c r="Z122" s="9"/>
      <c r="AA122" s="9"/>
      <c r="AB122" s="9"/>
      <c r="AC122" s="9"/>
      <c r="AD122" s="9"/>
      <c r="AE122" s="9"/>
      <c r="AF122" s="9"/>
      <c r="AG122" s="9"/>
      <c r="AH122" s="244">
        <f t="shared" si="6"/>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7"/>
        <v>0</v>
      </c>
      <c r="Q123" s="9"/>
      <c r="R123" s="9"/>
      <c r="S123" s="9"/>
      <c r="T123" s="9"/>
      <c r="U123" s="9"/>
      <c r="V123" s="9"/>
      <c r="W123" s="9"/>
      <c r="X123" s="243"/>
      <c r="Y123" s="244">
        <f t="shared" si="8"/>
        <v>0</v>
      </c>
      <c r="Z123" s="9"/>
      <c r="AA123" s="9"/>
      <c r="AB123" s="9"/>
      <c r="AC123" s="9"/>
      <c r="AD123" s="9"/>
      <c r="AE123" s="9"/>
      <c r="AF123" s="9"/>
      <c r="AG123" s="9"/>
      <c r="AH123" s="244">
        <f t="shared" si="6"/>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7"/>
        <v>0</v>
      </c>
      <c r="Q124" s="9"/>
      <c r="R124" s="9"/>
      <c r="S124" s="9"/>
      <c r="T124" s="9"/>
      <c r="U124" s="9"/>
      <c r="V124" s="9"/>
      <c r="W124" s="9"/>
      <c r="X124" s="243"/>
      <c r="Y124" s="244">
        <f t="shared" si="8"/>
        <v>0</v>
      </c>
      <c r="Z124" s="9"/>
      <c r="AA124" s="9"/>
      <c r="AB124" s="9"/>
      <c r="AC124" s="9"/>
      <c r="AD124" s="9"/>
      <c r="AE124" s="9"/>
      <c r="AF124" s="9"/>
      <c r="AG124" s="9"/>
      <c r="AH124" s="244">
        <f t="shared" si="6"/>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7"/>
        <v>0</v>
      </c>
      <c r="Q125" s="9"/>
      <c r="R125" s="9"/>
      <c r="S125" s="9"/>
      <c r="T125" s="9"/>
      <c r="U125" s="9"/>
      <c r="V125" s="9"/>
      <c r="W125" s="9"/>
      <c r="X125" s="243"/>
      <c r="Y125" s="244">
        <f t="shared" si="8"/>
        <v>0</v>
      </c>
      <c r="Z125" s="9"/>
      <c r="AA125" s="9"/>
      <c r="AB125" s="9"/>
      <c r="AC125" s="9"/>
      <c r="AD125" s="9"/>
      <c r="AE125" s="9"/>
      <c r="AF125" s="9"/>
      <c r="AG125" s="9"/>
      <c r="AH125" s="244">
        <f t="shared" si="6"/>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7"/>
        <v>0</v>
      </c>
      <c r="Q126" s="9"/>
      <c r="R126" s="9"/>
      <c r="S126" s="9"/>
      <c r="T126" s="9"/>
      <c r="U126" s="9"/>
      <c r="V126" s="9"/>
      <c r="W126" s="9"/>
      <c r="X126" s="243"/>
      <c r="Y126" s="244">
        <f t="shared" si="8"/>
        <v>0</v>
      </c>
      <c r="Z126" s="9"/>
      <c r="AA126" s="9"/>
      <c r="AB126" s="9"/>
      <c r="AC126" s="9"/>
      <c r="AD126" s="9"/>
      <c r="AE126" s="9"/>
      <c r="AF126" s="9"/>
      <c r="AG126" s="9"/>
      <c r="AH126" s="244">
        <f t="shared" si="6"/>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7"/>
        <v>0</v>
      </c>
      <c r="Q127" s="9"/>
      <c r="R127" s="9"/>
      <c r="S127" s="9"/>
      <c r="T127" s="9"/>
      <c r="U127" s="9"/>
      <c r="V127" s="9"/>
      <c r="W127" s="9"/>
      <c r="X127" s="243"/>
      <c r="Y127" s="244">
        <f t="shared" si="8"/>
        <v>0</v>
      </c>
      <c r="Z127" s="9"/>
      <c r="AA127" s="9"/>
      <c r="AB127" s="9"/>
      <c r="AC127" s="9"/>
      <c r="AD127" s="9"/>
      <c r="AE127" s="9"/>
      <c r="AF127" s="9"/>
      <c r="AG127" s="9"/>
      <c r="AH127" s="244">
        <f t="shared" si="6"/>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7"/>
        <v>0</v>
      </c>
      <c r="Q128" s="9"/>
      <c r="R128" s="9"/>
      <c r="S128" s="9"/>
      <c r="T128" s="9"/>
      <c r="U128" s="9"/>
      <c r="V128" s="9"/>
      <c r="W128" s="9"/>
      <c r="X128" s="243"/>
      <c r="Y128" s="244">
        <f t="shared" si="8"/>
        <v>0</v>
      </c>
      <c r="Z128" s="9"/>
      <c r="AA128" s="9"/>
      <c r="AB128" s="9"/>
      <c r="AC128" s="9"/>
      <c r="AD128" s="9"/>
      <c r="AE128" s="9"/>
      <c r="AF128" s="9"/>
      <c r="AG128" s="9"/>
      <c r="AH128" s="244">
        <f t="shared" si="6"/>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7"/>
        <v>0</v>
      </c>
      <c r="Q129" s="9"/>
      <c r="R129" s="9"/>
      <c r="S129" s="9"/>
      <c r="T129" s="9"/>
      <c r="U129" s="9"/>
      <c r="V129" s="9"/>
      <c r="W129" s="9"/>
      <c r="X129" s="243"/>
      <c r="Y129" s="244">
        <f t="shared" si="8"/>
        <v>0</v>
      </c>
      <c r="Z129" s="9"/>
      <c r="AA129" s="9"/>
      <c r="AB129" s="9"/>
      <c r="AC129" s="9"/>
      <c r="AD129" s="9"/>
      <c r="AE129" s="9"/>
      <c r="AF129" s="9"/>
      <c r="AG129" s="9"/>
      <c r="AH129" s="244">
        <f t="shared" si="6"/>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7"/>
        <v>0</v>
      </c>
      <c r="Q130" s="9"/>
      <c r="R130" s="9"/>
      <c r="S130" s="9"/>
      <c r="T130" s="9"/>
      <c r="U130" s="9"/>
      <c r="V130" s="9"/>
      <c r="W130" s="9"/>
      <c r="X130" s="243"/>
      <c r="Y130" s="244">
        <f t="shared" si="8"/>
        <v>0</v>
      </c>
      <c r="Z130" s="9"/>
      <c r="AA130" s="9"/>
      <c r="AB130" s="9"/>
      <c r="AC130" s="9"/>
      <c r="AD130" s="9"/>
      <c r="AE130" s="9"/>
      <c r="AF130" s="9"/>
      <c r="AG130" s="9"/>
      <c r="AH130" s="244">
        <f t="shared" si="6"/>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7"/>
        <v>0</v>
      </c>
      <c r="Q131" s="9"/>
      <c r="R131" s="9"/>
      <c r="S131" s="9"/>
      <c r="T131" s="9"/>
      <c r="U131" s="9"/>
      <c r="V131" s="9"/>
      <c r="W131" s="9"/>
      <c r="X131" s="243"/>
      <c r="Y131" s="244">
        <f t="shared" si="8"/>
        <v>0</v>
      </c>
      <c r="Z131" s="9"/>
      <c r="AA131" s="9"/>
      <c r="AB131" s="9"/>
      <c r="AC131" s="9"/>
      <c r="AD131" s="9"/>
      <c r="AE131" s="9"/>
      <c r="AF131" s="9"/>
      <c r="AG131" s="9"/>
      <c r="AH131" s="244">
        <f t="shared" si="6"/>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7"/>
        <v>0</v>
      </c>
      <c r="Q132" s="9"/>
      <c r="R132" s="9"/>
      <c r="S132" s="9"/>
      <c r="T132" s="9"/>
      <c r="U132" s="9"/>
      <c r="V132" s="9"/>
      <c r="W132" s="9"/>
      <c r="X132" s="243"/>
      <c r="Y132" s="244">
        <f t="shared" si="8"/>
        <v>0</v>
      </c>
      <c r="Z132" s="9"/>
      <c r="AA132" s="9"/>
      <c r="AB132" s="9"/>
      <c r="AC132" s="9"/>
      <c r="AD132" s="9"/>
      <c r="AE132" s="9"/>
      <c r="AF132" s="9"/>
      <c r="AG132" s="9"/>
      <c r="AH132" s="244">
        <f t="shared" si="6"/>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7"/>
        <v>0</v>
      </c>
      <c r="Q133" s="9"/>
      <c r="R133" s="9"/>
      <c r="S133" s="9"/>
      <c r="T133" s="9"/>
      <c r="U133" s="9"/>
      <c r="V133" s="9"/>
      <c r="W133" s="9"/>
      <c r="X133" s="243"/>
      <c r="Y133" s="244">
        <f t="shared" si="8"/>
        <v>0</v>
      </c>
      <c r="Z133" s="9"/>
      <c r="AA133" s="9"/>
      <c r="AB133" s="9"/>
      <c r="AC133" s="9"/>
      <c r="AD133" s="9"/>
      <c r="AE133" s="9"/>
      <c r="AF133" s="9"/>
      <c r="AG133" s="9"/>
      <c r="AH133" s="244">
        <f t="shared" si="6"/>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7"/>
        <v>0</v>
      </c>
      <c r="Q134" s="9"/>
      <c r="R134" s="9"/>
      <c r="S134" s="9"/>
      <c r="T134" s="9"/>
      <c r="U134" s="9"/>
      <c r="V134" s="9"/>
      <c r="W134" s="9"/>
      <c r="X134" s="243"/>
      <c r="Y134" s="244">
        <f t="shared" si="8"/>
        <v>0</v>
      </c>
      <c r="Z134" s="9"/>
      <c r="AA134" s="9"/>
      <c r="AB134" s="9"/>
      <c r="AC134" s="9"/>
      <c r="AD134" s="9"/>
      <c r="AE134" s="9"/>
      <c r="AF134" s="9"/>
      <c r="AG134" s="9"/>
      <c r="AH134" s="244">
        <f t="shared" si="6"/>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7"/>
        <v>0</v>
      </c>
      <c r="Q135" s="9"/>
      <c r="R135" s="9"/>
      <c r="S135" s="9"/>
      <c r="T135" s="9"/>
      <c r="U135" s="9"/>
      <c r="V135" s="9"/>
      <c r="W135" s="9"/>
      <c r="X135" s="243"/>
      <c r="Y135" s="244">
        <f t="shared" si="8"/>
        <v>0</v>
      </c>
      <c r="Z135" s="9"/>
      <c r="AA135" s="9"/>
      <c r="AB135" s="9"/>
      <c r="AC135" s="9"/>
      <c r="AD135" s="9"/>
      <c r="AE135" s="9"/>
      <c r="AF135" s="9"/>
      <c r="AG135" s="9"/>
      <c r="AH135" s="244">
        <f t="shared" si="6"/>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7"/>
        <v>0</v>
      </c>
      <c r="Q136" s="9"/>
      <c r="R136" s="9"/>
      <c r="S136" s="9"/>
      <c r="T136" s="9"/>
      <c r="U136" s="9"/>
      <c r="V136" s="9"/>
      <c r="W136" s="9"/>
      <c r="X136" s="243"/>
      <c r="Y136" s="244">
        <f t="shared" si="8"/>
        <v>0</v>
      </c>
      <c r="Z136" s="9"/>
      <c r="AA136" s="9"/>
      <c r="AB136" s="9"/>
      <c r="AC136" s="9"/>
      <c r="AD136" s="9"/>
      <c r="AE136" s="9"/>
      <c r="AF136" s="9"/>
      <c r="AG136" s="9"/>
      <c r="AH136" s="244">
        <f t="shared" si="6"/>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7"/>
        <v>0</v>
      </c>
      <c r="Q137" s="9"/>
      <c r="R137" s="9"/>
      <c r="S137" s="9"/>
      <c r="T137" s="9"/>
      <c r="U137" s="9"/>
      <c r="V137" s="9"/>
      <c r="W137" s="9"/>
      <c r="X137" s="243"/>
      <c r="Y137" s="244">
        <f t="shared" si="8"/>
        <v>0</v>
      </c>
      <c r="Z137" s="9"/>
      <c r="AA137" s="9"/>
      <c r="AB137" s="9"/>
      <c r="AC137" s="9"/>
      <c r="AD137" s="9"/>
      <c r="AE137" s="9"/>
      <c r="AF137" s="9"/>
      <c r="AG137" s="9"/>
      <c r="AH137" s="244">
        <f t="shared" si="6"/>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7"/>
        <v>0</v>
      </c>
      <c r="Q138" s="9"/>
      <c r="R138" s="9"/>
      <c r="S138" s="9"/>
      <c r="T138" s="9"/>
      <c r="U138" s="9"/>
      <c r="V138" s="9"/>
      <c r="W138" s="9"/>
      <c r="X138" s="243"/>
      <c r="Y138" s="244">
        <f t="shared" si="8"/>
        <v>0</v>
      </c>
      <c r="Z138" s="9"/>
      <c r="AA138" s="9"/>
      <c r="AB138" s="9"/>
      <c r="AC138" s="9"/>
      <c r="AD138" s="9"/>
      <c r="AE138" s="9"/>
      <c r="AF138" s="9"/>
      <c r="AG138" s="9"/>
      <c r="AH138" s="244">
        <f t="shared" si="6"/>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7"/>
        <v>0</v>
      </c>
      <c r="Q139" s="9"/>
      <c r="R139" s="9"/>
      <c r="S139" s="9"/>
      <c r="T139" s="9"/>
      <c r="U139" s="9"/>
      <c r="V139" s="9"/>
      <c r="W139" s="9"/>
      <c r="X139" s="243"/>
      <c r="Y139" s="244">
        <f t="shared" si="8"/>
        <v>0</v>
      </c>
      <c r="Z139" s="9"/>
      <c r="AA139" s="9"/>
      <c r="AB139" s="9"/>
      <c r="AC139" s="9"/>
      <c r="AD139" s="9"/>
      <c r="AE139" s="9"/>
      <c r="AF139" s="9"/>
      <c r="AG139" s="9"/>
      <c r="AH139" s="244">
        <f t="shared" si="6"/>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7"/>
        <v>0</v>
      </c>
      <c r="Q140" s="9"/>
      <c r="R140" s="9"/>
      <c r="S140" s="9"/>
      <c r="T140" s="9"/>
      <c r="U140" s="9"/>
      <c r="V140" s="9"/>
      <c r="W140" s="9"/>
      <c r="X140" s="243"/>
      <c r="Y140" s="244">
        <f t="shared" si="8"/>
        <v>0</v>
      </c>
      <c r="Z140" s="9"/>
      <c r="AA140" s="9"/>
      <c r="AB140" s="9"/>
      <c r="AC140" s="9"/>
      <c r="AD140" s="9"/>
      <c r="AE140" s="9"/>
      <c r="AF140" s="9"/>
      <c r="AG140" s="9"/>
      <c r="AH140" s="244">
        <f t="shared" si="6"/>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7"/>
        <v>0</v>
      </c>
      <c r="Q141" s="9"/>
      <c r="R141" s="9"/>
      <c r="S141" s="9"/>
      <c r="T141" s="9"/>
      <c r="U141" s="9"/>
      <c r="V141" s="9"/>
      <c r="W141" s="9"/>
      <c r="X141" s="243"/>
      <c r="Y141" s="244">
        <f t="shared" si="8"/>
        <v>0</v>
      </c>
      <c r="Z141" s="9"/>
      <c r="AA141" s="9"/>
      <c r="AB141" s="9"/>
      <c r="AC141" s="9"/>
      <c r="AD141" s="9"/>
      <c r="AE141" s="9"/>
      <c r="AF141" s="9"/>
      <c r="AG141" s="9"/>
      <c r="AH141" s="244">
        <f t="shared" ref="AH141:AH204" si="9">SUM($Z141:$AF141)</f>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7"/>
        <v>0</v>
      </c>
      <c r="Q142" s="9"/>
      <c r="R142" s="9"/>
      <c r="S142" s="9"/>
      <c r="T142" s="9"/>
      <c r="U142" s="9"/>
      <c r="V142" s="9"/>
      <c r="W142" s="9"/>
      <c r="X142" s="243"/>
      <c r="Y142" s="244">
        <f t="shared" si="8"/>
        <v>0</v>
      </c>
      <c r="Z142" s="9"/>
      <c r="AA142" s="9"/>
      <c r="AB142" s="9"/>
      <c r="AC142" s="9"/>
      <c r="AD142" s="9"/>
      <c r="AE142" s="9"/>
      <c r="AF142" s="9"/>
      <c r="AG142" s="9"/>
      <c r="AH142" s="244">
        <f t="shared" si="9"/>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7"/>
        <v>0</v>
      </c>
      <c r="Q143" s="9"/>
      <c r="R143" s="9"/>
      <c r="S143" s="9"/>
      <c r="T143" s="9"/>
      <c r="U143" s="9"/>
      <c r="V143" s="9"/>
      <c r="W143" s="9"/>
      <c r="X143" s="243"/>
      <c r="Y143" s="244">
        <f t="shared" si="8"/>
        <v>0</v>
      </c>
      <c r="Z143" s="9"/>
      <c r="AA143" s="9"/>
      <c r="AB143" s="9"/>
      <c r="AC143" s="9"/>
      <c r="AD143" s="9"/>
      <c r="AE143" s="9"/>
      <c r="AF143" s="9"/>
      <c r="AG143" s="9"/>
      <c r="AH143" s="244">
        <f t="shared" si="9"/>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7"/>
        <v>0</v>
      </c>
      <c r="Q144" s="9"/>
      <c r="R144" s="9"/>
      <c r="S144" s="9"/>
      <c r="T144" s="9"/>
      <c r="U144" s="9"/>
      <c r="V144" s="9"/>
      <c r="W144" s="9"/>
      <c r="X144" s="243"/>
      <c r="Y144" s="244">
        <f t="shared" si="8"/>
        <v>0</v>
      </c>
      <c r="Z144" s="9"/>
      <c r="AA144" s="9"/>
      <c r="AB144" s="9"/>
      <c r="AC144" s="9"/>
      <c r="AD144" s="9"/>
      <c r="AE144" s="9"/>
      <c r="AF144" s="9"/>
      <c r="AG144" s="9"/>
      <c r="AH144" s="244">
        <f t="shared" si="9"/>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7"/>
        <v>0</v>
      </c>
      <c r="Q145" s="9"/>
      <c r="R145" s="9"/>
      <c r="S145" s="9"/>
      <c r="T145" s="9"/>
      <c r="U145" s="9"/>
      <c r="V145" s="9"/>
      <c r="W145" s="9"/>
      <c r="X145" s="243"/>
      <c r="Y145" s="244">
        <f t="shared" si="8"/>
        <v>0</v>
      </c>
      <c r="Z145" s="9"/>
      <c r="AA145" s="9"/>
      <c r="AB145" s="9"/>
      <c r="AC145" s="9"/>
      <c r="AD145" s="9"/>
      <c r="AE145" s="9"/>
      <c r="AF145" s="9"/>
      <c r="AG145" s="9"/>
      <c r="AH145" s="244">
        <f t="shared" si="9"/>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7"/>
        <v>0</v>
      </c>
      <c r="Q146" s="9"/>
      <c r="R146" s="9"/>
      <c r="S146" s="9"/>
      <c r="T146" s="9"/>
      <c r="U146" s="9"/>
      <c r="V146" s="9"/>
      <c r="W146" s="9"/>
      <c r="X146" s="243"/>
      <c r="Y146" s="244">
        <f t="shared" si="8"/>
        <v>0</v>
      </c>
      <c r="Z146" s="9"/>
      <c r="AA146" s="9"/>
      <c r="AB146" s="9"/>
      <c r="AC146" s="9"/>
      <c r="AD146" s="9"/>
      <c r="AE146" s="9"/>
      <c r="AF146" s="9"/>
      <c r="AG146" s="9"/>
      <c r="AH146" s="244">
        <f t="shared" si="9"/>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ref="P147:P210" si="10">SUM($H147:$N147)</f>
        <v>0</v>
      </c>
      <c r="Q147" s="9"/>
      <c r="R147" s="9"/>
      <c r="S147" s="9"/>
      <c r="T147" s="9"/>
      <c r="U147" s="9"/>
      <c r="V147" s="9"/>
      <c r="W147" s="9"/>
      <c r="X147" s="243"/>
      <c r="Y147" s="244">
        <f t="shared" ref="Y147:Y210" si="11">SUM($Q147:$W147)</f>
        <v>0</v>
      </c>
      <c r="Z147" s="9"/>
      <c r="AA147" s="9"/>
      <c r="AB147" s="9"/>
      <c r="AC147" s="9"/>
      <c r="AD147" s="9"/>
      <c r="AE147" s="9"/>
      <c r="AF147" s="9"/>
      <c r="AG147" s="9"/>
      <c r="AH147" s="244">
        <f t="shared" si="9"/>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si="10"/>
        <v>0</v>
      </c>
      <c r="Q148" s="9"/>
      <c r="R148" s="9"/>
      <c r="S148" s="9"/>
      <c r="T148" s="9"/>
      <c r="U148" s="9"/>
      <c r="V148" s="9"/>
      <c r="W148" s="9"/>
      <c r="X148" s="243"/>
      <c r="Y148" s="244">
        <f t="shared" si="11"/>
        <v>0</v>
      </c>
      <c r="Z148" s="9"/>
      <c r="AA148" s="9"/>
      <c r="AB148" s="9"/>
      <c r="AC148" s="9"/>
      <c r="AD148" s="9"/>
      <c r="AE148" s="9"/>
      <c r="AF148" s="9"/>
      <c r="AG148" s="9"/>
      <c r="AH148" s="244">
        <f t="shared" si="9"/>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10"/>
        <v>0</v>
      </c>
      <c r="Q149" s="9"/>
      <c r="R149" s="9"/>
      <c r="S149" s="9"/>
      <c r="T149" s="9"/>
      <c r="U149" s="9"/>
      <c r="V149" s="9"/>
      <c r="W149" s="9"/>
      <c r="X149" s="243"/>
      <c r="Y149" s="244">
        <f t="shared" si="11"/>
        <v>0</v>
      </c>
      <c r="Z149" s="9"/>
      <c r="AA149" s="9"/>
      <c r="AB149" s="9"/>
      <c r="AC149" s="9"/>
      <c r="AD149" s="9"/>
      <c r="AE149" s="9"/>
      <c r="AF149" s="9"/>
      <c r="AG149" s="9"/>
      <c r="AH149" s="244">
        <f t="shared" si="9"/>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10"/>
        <v>0</v>
      </c>
      <c r="Q150" s="9"/>
      <c r="R150" s="9"/>
      <c r="S150" s="9"/>
      <c r="T150" s="9"/>
      <c r="U150" s="9"/>
      <c r="V150" s="9"/>
      <c r="W150" s="9"/>
      <c r="X150" s="243"/>
      <c r="Y150" s="244">
        <f t="shared" si="11"/>
        <v>0</v>
      </c>
      <c r="Z150" s="9"/>
      <c r="AA150" s="9"/>
      <c r="AB150" s="9"/>
      <c r="AC150" s="9"/>
      <c r="AD150" s="9"/>
      <c r="AE150" s="9"/>
      <c r="AF150" s="9"/>
      <c r="AG150" s="9"/>
      <c r="AH150" s="244">
        <f t="shared" si="9"/>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10"/>
        <v>0</v>
      </c>
      <c r="Q151" s="9"/>
      <c r="R151" s="9"/>
      <c r="S151" s="9"/>
      <c r="T151" s="9"/>
      <c r="U151" s="9"/>
      <c r="V151" s="9"/>
      <c r="W151" s="9"/>
      <c r="X151" s="243"/>
      <c r="Y151" s="244">
        <f t="shared" si="11"/>
        <v>0</v>
      </c>
      <c r="Z151" s="9"/>
      <c r="AA151" s="9"/>
      <c r="AB151" s="9"/>
      <c r="AC151" s="9"/>
      <c r="AD151" s="9"/>
      <c r="AE151" s="9"/>
      <c r="AF151" s="9"/>
      <c r="AG151" s="9"/>
      <c r="AH151" s="244">
        <f t="shared" si="9"/>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10"/>
        <v>0</v>
      </c>
      <c r="Q152" s="9"/>
      <c r="R152" s="9"/>
      <c r="S152" s="9"/>
      <c r="T152" s="9"/>
      <c r="U152" s="9"/>
      <c r="V152" s="9"/>
      <c r="W152" s="9"/>
      <c r="X152" s="243"/>
      <c r="Y152" s="244">
        <f t="shared" si="11"/>
        <v>0</v>
      </c>
      <c r="Z152" s="9"/>
      <c r="AA152" s="9"/>
      <c r="AB152" s="9"/>
      <c r="AC152" s="9"/>
      <c r="AD152" s="9"/>
      <c r="AE152" s="9"/>
      <c r="AF152" s="9"/>
      <c r="AG152" s="9"/>
      <c r="AH152" s="244">
        <f t="shared" si="9"/>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10"/>
        <v>0</v>
      </c>
      <c r="Q153" s="9"/>
      <c r="R153" s="9"/>
      <c r="S153" s="9"/>
      <c r="T153" s="9"/>
      <c r="U153" s="9"/>
      <c r="V153" s="9"/>
      <c r="W153" s="9"/>
      <c r="X153" s="243"/>
      <c r="Y153" s="244">
        <f t="shared" si="11"/>
        <v>0</v>
      </c>
      <c r="Z153" s="9"/>
      <c r="AA153" s="9"/>
      <c r="AB153" s="9"/>
      <c r="AC153" s="9"/>
      <c r="AD153" s="9"/>
      <c r="AE153" s="9"/>
      <c r="AF153" s="9"/>
      <c r="AG153" s="9"/>
      <c r="AH153" s="244">
        <f t="shared" si="9"/>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10"/>
        <v>0</v>
      </c>
      <c r="Q154" s="9"/>
      <c r="R154" s="9"/>
      <c r="S154" s="9"/>
      <c r="T154" s="9"/>
      <c r="U154" s="9"/>
      <c r="V154" s="9"/>
      <c r="W154" s="9"/>
      <c r="X154" s="243"/>
      <c r="Y154" s="244">
        <f t="shared" si="11"/>
        <v>0</v>
      </c>
      <c r="Z154" s="9"/>
      <c r="AA154" s="9"/>
      <c r="AB154" s="9"/>
      <c r="AC154" s="9"/>
      <c r="AD154" s="9"/>
      <c r="AE154" s="9"/>
      <c r="AF154" s="9"/>
      <c r="AG154" s="9"/>
      <c r="AH154" s="244">
        <f t="shared" si="9"/>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10"/>
        <v>0</v>
      </c>
      <c r="Q155" s="9"/>
      <c r="R155" s="9"/>
      <c r="S155" s="9"/>
      <c r="T155" s="9"/>
      <c r="U155" s="9"/>
      <c r="V155" s="9"/>
      <c r="W155" s="9"/>
      <c r="X155" s="243"/>
      <c r="Y155" s="244">
        <f t="shared" si="11"/>
        <v>0</v>
      </c>
      <c r="Z155" s="9"/>
      <c r="AA155" s="9"/>
      <c r="AB155" s="9"/>
      <c r="AC155" s="9"/>
      <c r="AD155" s="9"/>
      <c r="AE155" s="9"/>
      <c r="AF155" s="9"/>
      <c r="AG155" s="9"/>
      <c r="AH155" s="244">
        <f t="shared" si="9"/>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10"/>
        <v>0</v>
      </c>
      <c r="Q156" s="9"/>
      <c r="R156" s="9"/>
      <c r="S156" s="9"/>
      <c r="T156" s="9"/>
      <c r="U156" s="9"/>
      <c r="V156" s="9"/>
      <c r="W156" s="9"/>
      <c r="X156" s="243"/>
      <c r="Y156" s="244">
        <f t="shared" si="11"/>
        <v>0</v>
      </c>
      <c r="Z156" s="9"/>
      <c r="AA156" s="9"/>
      <c r="AB156" s="9"/>
      <c r="AC156" s="9"/>
      <c r="AD156" s="9"/>
      <c r="AE156" s="9"/>
      <c r="AF156" s="9"/>
      <c r="AG156" s="9"/>
      <c r="AH156" s="244">
        <f t="shared" si="9"/>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10"/>
        <v>0</v>
      </c>
      <c r="Q157" s="9"/>
      <c r="R157" s="9"/>
      <c r="S157" s="9"/>
      <c r="T157" s="9"/>
      <c r="U157" s="9"/>
      <c r="V157" s="9"/>
      <c r="W157" s="9"/>
      <c r="X157" s="243"/>
      <c r="Y157" s="244">
        <f t="shared" si="11"/>
        <v>0</v>
      </c>
      <c r="Z157" s="9"/>
      <c r="AA157" s="9"/>
      <c r="AB157" s="9"/>
      <c r="AC157" s="9"/>
      <c r="AD157" s="9"/>
      <c r="AE157" s="9"/>
      <c r="AF157" s="9"/>
      <c r="AG157" s="9"/>
      <c r="AH157" s="244">
        <f t="shared" si="9"/>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10"/>
        <v>0</v>
      </c>
      <c r="Q158" s="9"/>
      <c r="R158" s="9"/>
      <c r="S158" s="9"/>
      <c r="T158" s="9"/>
      <c r="U158" s="9"/>
      <c r="V158" s="9"/>
      <c r="W158" s="9"/>
      <c r="X158" s="243"/>
      <c r="Y158" s="244">
        <f t="shared" si="11"/>
        <v>0</v>
      </c>
      <c r="Z158" s="9"/>
      <c r="AA158" s="9"/>
      <c r="AB158" s="9"/>
      <c r="AC158" s="9"/>
      <c r="AD158" s="9"/>
      <c r="AE158" s="9"/>
      <c r="AF158" s="9"/>
      <c r="AG158" s="9"/>
      <c r="AH158" s="244">
        <f t="shared" si="9"/>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10"/>
        <v>0</v>
      </c>
      <c r="Q159" s="9"/>
      <c r="R159" s="9"/>
      <c r="S159" s="9"/>
      <c r="T159" s="9"/>
      <c r="U159" s="9"/>
      <c r="V159" s="9"/>
      <c r="W159" s="9"/>
      <c r="X159" s="243"/>
      <c r="Y159" s="244">
        <f t="shared" si="11"/>
        <v>0</v>
      </c>
      <c r="Z159" s="9"/>
      <c r="AA159" s="9"/>
      <c r="AB159" s="9"/>
      <c r="AC159" s="9"/>
      <c r="AD159" s="9"/>
      <c r="AE159" s="9"/>
      <c r="AF159" s="9"/>
      <c r="AG159" s="9"/>
      <c r="AH159" s="244">
        <f t="shared" si="9"/>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10"/>
        <v>0</v>
      </c>
      <c r="Q160" s="9"/>
      <c r="R160" s="9"/>
      <c r="S160" s="9"/>
      <c r="T160" s="9"/>
      <c r="U160" s="9"/>
      <c r="V160" s="9"/>
      <c r="W160" s="9"/>
      <c r="X160" s="243"/>
      <c r="Y160" s="244">
        <f t="shared" si="11"/>
        <v>0</v>
      </c>
      <c r="Z160" s="9"/>
      <c r="AA160" s="9"/>
      <c r="AB160" s="9"/>
      <c r="AC160" s="9"/>
      <c r="AD160" s="9"/>
      <c r="AE160" s="9"/>
      <c r="AF160" s="9"/>
      <c r="AG160" s="9"/>
      <c r="AH160" s="244">
        <f t="shared" si="9"/>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10"/>
        <v>0</v>
      </c>
      <c r="Q161" s="9"/>
      <c r="R161" s="9"/>
      <c r="S161" s="9"/>
      <c r="T161" s="9"/>
      <c r="U161" s="9"/>
      <c r="V161" s="9"/>
      <c r="W161" s="9"/>
      <c r="X161" s="243"/>
      <c r="Y161" s="244">
        <f t="shared" si="11"/>
        <v>0</v>
      </c>
      <c r="Z161" s="9"/>
      <c r="AA161" s="9"/>
      <c r="AB161" s="9"/>
      <c r="AC161" s="9"/>
      <c r="AD161" s="9"/>
      <c r="AE161" s="9"/>
      <c r="AF161" s="9"/>
      <c r="AG161" s="9"/>
      <c r="AH161" s="244">
        <f t="shared" si="9"/>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10"/>
        <v>0</v>
      </c>
      <c r="Q162" s="9"/>
      <c r="R162" s="9"/>
      <c r="S162" s="9"/>
      <c r="T162" s="9"/>
      <c r="U162" s="9"/>
      <c r="V162" s="9"/>
      <c r="W162" s="9"/>
      <c r="X162" s="243"/>
      <c r="Y162" s="244">
        <f t="shared" si="11"/>
        <v>0</v>
      </c>
      <c r="Z162" s="9"/>
      <c r="AA162" s="9"/>
      <c r="AB162" s="9"/>
      <c r="AC162" s="9"/>
      <c r="AD162" s="9"/>
      <c r="AE162" s="9"/>
      <c r="AF162" s="9"/>
      <c r="AG162" s="9"/>
      <c r="AH162" s="244">
        <f t="shared" si="9"/>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10"/>
        <v>0</v>
      </c>
      <c r="Q163" s="9"/>
      <c r="R163" s="9"/>
      <c r="S163" s="9"/>
      <c r="T163" s="9"/>
      <c r="U163" s="9"/>
      <c r="V163" s="9"/>
      <c r="W163" s="9"/>
      <c r="X163" s="243"/>
      <c r="Y163" s="244">
        <f t="shared" si="11"/>
        <v>0</v>
      </c>
      <c r="Z163" s="9"/>
      <c r="AA163" s="9"/>
      <c r="AB163" s="9"/>
      <c r="AC163" s="9"/>
      <c r="AD163" s="9"/>
      <c r="AE163" s="9"/>
      <c r="AF163" s="9"/>
      <c r="AG163" s="9"/>
      <c r="AH163" s="244">
        <f t="shared" si="9"/>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10"/>
        <v>0</v>
      </c>
      <c r="Q164" s="9"/>
      <c r="R164" s="9"/>
      <c r="S164" s="9"/>
      <c r="T164" s="9"/>
      <c r="U164" s="9"/>
      <c r="V164" s="9"/>
      <c r="W164" s="9"/>
      <c r="X164" s="243"/>
      <c r="Y164" s="244">
        <f t="shared" si="11"/>
        <v>0</v>
      </c>
      <c r="Z164" s="9"/>
      <c r="AA164" s="9"/>
      <c r="AB164" s="9"/>
      <c r="AC164" s="9"/>
      <c r="AD164" s="9"/>
      <c r="AE164" s="9"/>
      <c r="AF164" s="9"/>
      <c r="AG164" s="9"/>
      <c r="AH164" s="244">
        <f t="shared" si="9"/>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10"/>
        <v>0</v>
      </c>
      <c r="Q165" s="9"/>
      <c r="R165" s="9"/>
      <c r="S165" s="9"/>
      <c r="T165" s="9"/>
      <c r="U165" s="9"/>
      <c r="V165" s="9"/>
      <c r="W165" s="9"/>
      <c r="X165" s="243"/>
      <c r="Y165" s="244">
        <f t="shared" si="11"/>
        <v>0</v>
      </c>
      <c r="Z165" s="9"/>
      <c r="AA165" s="9"/>
      <c r="AB165" s="9"/>
      <c r="AC165" s="9"/>
      <c r="AD165" s="9"/>
      <c r="AE165" s="9"/>
      <c r="AF165" s="9"/>
      <c r="AG165" s="9"/>
      <c r="AH165" s="244">
        <f t="shared" si="9"/>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10"/>
        <v>0</v>
      </c>
      <c r="Q166" s="9"/>
      <c r="R166" s="9"/>
      <c r="S166" s="9"/>
      <c r="T166" s="9"/>
      <c r="U166" s="9"/>
      <c r="V166" s="9"/>
      <c r="W166" s="9"/>
      <c r="X166" s="243"/>
      <c r="Y166" s="244">
        <f t="shared" si="11"/>
        <v>0</v>
      </c>
      <c r="Z166" s="9"/>
      <c r="AA166" s="9"/>
      <c r="AB166" s="9"/>
      <c r="AC166" s="9"/>
      <c r="AD166" s="9"/>
      <c r="AE166" s="9"/>
      <c r="AF166" s="9"/>
      <c r="AG166" s="9"/>
      <c r="AH166" s="244">
        <f t="shared" si="9"/>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10"/>
        <v>0</v>
      </c>
      <c r="Q167" s="9"/>
      <c r="R167" s="9"/>
      <c r="S167" s="9"/>
      <c r="T167" s="9"/>
      <c r="U167" s="9"/>
      <c r="V167" s="9"/>
      <c r="W167" s="9"/>
      <c r="X167" s="243"/>
      <c r="Y167" s="244">
        <f t="shared" si="11"/>
        <v>0</v>
      </c>
      <c r="Z167" s="9"/>
      <c r="AA167" s="9"/>
      <c r="AB167" s="9"/>
      <c r="AC167" s="9"/>
      <c r="AD167" s="9"/>
      <c r="AE167" s="9"/>
      <c r="AF167" s="9"/>
      <c r="AG167" s="9"/>
      <c r="AH167" s="244">
        <f t="shared" si="9"/>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10"/>
        <v>0</v>
      </c>
      <c r="Q168" s="9"/>
      <c r="R168" s="9"/>
      <c r="S168" s="9"/>
      <c r="T168" s="9"/>
      <c r="U168" s="9"/>
      <c r="V168" s="9"/>
      <c r="W168" s="9"/>
      <c r="X168" s="243"/>
      <c r="Y168" s="244">
        <f t="shared" si="11"/>
        <v>0</v>
      </c>
      <c r="Z168" s="9"/>
      <c r="AA168" s="9"/>
      <c r="AB168" s="9"/>
      <c r="AC168" s="9"/>
      <c r="AD168" s="9"/>
      <c r="AE168" s="9"/>
      <c r="AF168" s="9"/>
      <c r="AG168" s="9"/>
      <c r="AH168" s="244">
        <f t="shared" si="9"/>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10"/>
        <v>0</v>
      </c>
      <c r="Q169" s="9"/>
      <c r="R169" s="9"/>
      <c r="S169" s="9"/>
      <c r="T169" s="9"/>
      <c r="U169" s="9"/>
      <c r="V169" s="9"/>
      <c r="W169" s="9"/>
      <c r="X169" s="243"/>
      <c r="Y169" s="244">
        <f t="shared" si="11"/>
        <v>0</v>
      </c>
      <c r="Z169" s="9"/>
      <c r="AA169" s="9"/>
      <c r="AB169" s="9"/>
      <c r="AC169" s="9"/>
      <c r="AD169" s="9"/>
      <c r="AE169" s="9"/>
      <c r="AF169" s="9"/>
      <c r="AG169" s="9"/>
      <c r="AH169" s="244">
        <f t="shared" si="9"/>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10"/>
        <v>0</v>
      </c>
      <c r="Q170" s="9"/>
      <c r="R170" s="9"/>
      <c r="S170" s="9"/>
      <c r="T170" s="9"/>
      <c r="U170" s="9"/>
      <c r="V170" s="9"/>
      <c r="W170" s="9"/>
      <c r="X170" s="243"/>
      <c r="Y170" s="244">
        <f t="shared" si="11"/>
        <v>0</v>
      </c>
      <c r="Z170" s="9"/>
      <c r="AA170" s="9"/>
      <c r="AB170" s="9"/>
      <c r="AC170" s="9"/>
      <c r="AD170" s="9"/>
      <c r="AE170" s="9"/>
      <c r="AF170" s="9"/>
      <c r="AG170" s="9"/>
      <c r="AH170" s="244">
        <f t="shared" si="9"/>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10"/>
        <v>0</v>
      </c>
      <c r="Q171" s="9"/>
      <c r="R171" s="9"/>
      <c r="S171" s="9"/>
      <c r="T171" s="9"/>
      <c r="U171" s="9"/>
      <c r="V171" s="9"/>
      <c r="W171" s="9"/>
      <c r="X171" s="243"/>
      <c r="Y171" s="244">
        <f t="shared" si="11"/>
        <v>0</v>
      </c>
      <c r="Z171" s="9"/>
      <c r="AA171" s="9"/>
      <c r="AB171" s="9"/>
      <c r="AC171" s="9"/>
      <c r="AD171" s="9"/>
      <c r="AE171" s="9"/>
      <c r="AF171" s="9"/>
      <c r="AG171" s="9"/>
      <c r="AH171" s="244">
        <f t="shared" si="9"/>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10"/>
        <v>0</v>
      </c>
      <c r="Q172" s="9"/>
      <c r="R172" s="9"/>
      <c r="S172" s="9"/>
      <c r="T172" s="9"/>
      <c r="U172" s="9"/>
      <c r="V172" s="9"/>
      <c r="W172" s="9"/>
      <c r="X172" s="243"/>
      <c r="Y172" s="244">
        <f t="shared" si="11"/>
        <v>0</v>
      </c>
      <c r="Z172" s="9"/>
      <c r="AA172" s="9"/>
      <c r="AB172" s="9"/>
      <c r="AC172" s="9"/>
      <c r="AD172" s="9"/>
      <c r="AE172" s="9"/>
      <c r="AF172" s="9"/>
      <c r="AG172" s="9"/>
      <c r="AH172" s="244">
        <f t="shared" si="9"/>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10"/>
        <v>0</v>
      </c>
      <c r="Q173" s="9"/>
      <c r="R173" s="9"/>
      <c r="S173" s="9"/>
      <c r="T173" s="9"/>
      <c r="U173" s="9"/>
      <c r="V173" s="9"/>
      <c r="W173" s="9"/>
      <c r="X173" s="243"/>
      <c r="Y173" s="244">
        <f t="shared" si="11"/>
        <v>0</v>
      </c>
      <c r="Z173" s="9"/>
      <c r="AA173" s="9"/>
      <c r="AB173" s="9"/>
      <c r="AC173" s="9"/>
      <c r="AD173" s="9"/>
      <c r="AE173" s="9"/>
      <c r="AF173" s="9"/>
      <c r="AG173" s="9"/>
      <c r="AH173" s="244">
        <f t="shared" si="9"/>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10"/>
        <v>0</v>
      </c>
      <c r="Q174" s="9"/>
      <c r="R174" s="9"/>
      <c r="S174" s="9"/>
      <c r="T174" s="9"/>
      <c r="U174" s="9"/>
      <c r="V174" s="9"/>
      <c r="W174" s="9"/>
      <c r="X174" s="243"/>
      <c r="Y174" s="244">
        <f t="shared" si="11"/>
        <v>0</v>
      </c>
      <c r="Z174" s="9"/>
      <c r="AA174" s="9"/>
      <c r="AB174" s="9"/>
      <c r="AC174" s="9"/>
      <c r="AD174" s="9"/>
      <c r="AE174" s="9"/>
      <c r="AF174" s="9"/>
      <c r="AG174" s="9"/>
      <c r="AH174" s="244">
        <f t="shared" si="9"/>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10"/>
        <v>0</v>
      </c>
      <c r="Q175" s="9"/>
      <c r="R175" s="9"/>
      <c r="S175" s="9"/>
      <c r="T175" s="9"/>
      <c r="U175" s="9"/>
      <c r="V175" s="9"/>
      <c r="W175" s="9"/>
      <c r="X175" s="243"/>
      <c r="Y175" s="244">
        <f t="shared" si="11"/>
        <v>0</v>
      </c>
      <c r="Z175" s="9"/>
      <c r="AA175" s="9"/>
      <c r="AB175" s="9"/>
      <c r="AC175" s="9"/>
      <c r="AD175" s="9"/>
      <c r="AE175" s="9"/>
      <c r="AF175" s="9"/>
      <c r="AG175" s="9"/>
      <c r="AH175" s="244">
        <f t="shared" si="9"/>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10"/>
        <v>0</v>
      </c>
      <c r="Q176" s="9"/>
      <c r="R176" s="9"/>
      <c r="S176" s="9"/>
      <c r="T176" s="9"/>
      <c r="U176" s="9"/>
      <c r="V176" s="9"/>
      <c r="W176" s="9"/>
      <c r="X176" s="243"/>
      <c r="Y176" s="244">
        <f t="shared" si="11"/>
        <v>0</v>
      </c>
      <c r="Z176" s="9"/>
      <c r="AA176" s="9"/>
      <c r="AB176" s="9"/>
      <c r="AC176" s="9"/>
      <c r="AD176" s="9"/>
      <c r="AE176" s="9"/>
      <c r="AF176" s="9"/>
      <c r="AG176" s="9"/>
      <c r="AH176" s="244">
        <f t="shared" si="9"/>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10"/>
        <v>0</v>
      </c>
      <c r="Q177" s="9"/>
      <c r="R177" s="9"/>
      <c r="S177" s="9"/>
      <c r="T177" s="9"/>
      <c r="U177" s="9"/>
      <c r="V177" s="9"/>
      <c r="W177" s="9"/>
      <c r="X177" s="243"/>
      <c r="Y177" s="244">
        <f t="shared" si="11"/>
        <v>0</v>
      </c>
      <c r="Z177" s="9"/>
      <c r="AA177" s="9"/>
      <c r="AB177" s="9"/>
      <c r="AC177" s="9"/>
      <c r="AD177" s="9"/>
      <c r="AE177" s="9"/>
      <c r="AF177" s="9"/>
      <c r="AG177" s="9"/>
      <c r="AH177" s="244">
        <f t="shared" si="9"/>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10"/>
        <v>0</v>
      </c>
      <c r="Q178" s="9"/>
      <c r="R178" s="9"/>
      <c r="S178" s="9"/>
      <c r="T178" s="9"/>
      <c r="U178" s="9"/>
      <c r="V178" s="9"/>
      <c r="W178" s="9"/>
      <c r="X178" s="243"/>
      <c r="Y178" s="244">
        <f t="shared" si="11"/>
        <v>0</v>
      </c>
      <c r="Z178" s="9"/>
      <c r="AA178" s="9"/>
      <c r="AB178" s="9"/>
      <c r="AC178" s="9"/>
      <c r="AD178" s="9"/>
      <c r="AE178" s="9"/>
      <c r="AF178" s="9"/>
      <c r="AG178" s="9"/>
      <c r="AH178" s="244">
        <f t="shared" si="9"/>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10"/>
        <v>0</v>
      </c>
      <c r="Q179" s="9"/>
      <c r="R179" s="9"/>
      <c r="S179" s="9"/>
      <c r="T179" s="9"/>
      <c r="U179" s="9"/>
      <c r="V179" s="9"/>
      <c r="W179" s="9"/>
      <c r="X179" s="243"/>
      <c r="Y179" s="244">
        <f t="shared" si="11"/>
        <v>0</v>
      </c>
      <c r="Z179" s="9"/>
      <c r="AA179" s="9"/>
      <c r="AB179" s="9"/>
      <c r="AC179" s="9"/>
      <c r="AD179" s="9"/>
      <c r="AE179" s="9"/>
      <c r="AF179" s="9"/>
      <c r="AG179" s="9"/>
      <c r="AH179" s="244">
        <f t="shared" si="9"/>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10"/>
        <v>0</v>
      </c>
      <c r="Q180" s="9"/>
      <c r="R180" s="9"/>
      <c r="S180" s="9"/>
      <c r="T180" s="9"/>
      <c r="U180" s="9"/>
      <c r="V180" s="9"/>
      <c r="W180" s="9"/>
      <c r="X180" s="243"/>
      <c r="Y180" s="244">
        <f t="shared" si="11"/>
        <v>0</v>
      </c>
      <c r="Z180" s="9"/>
      <c r="AA180" s="9"/>
      <c r="AB180" s="9"/>
      <c r="AC180" s="9"/>
      <c r="AD180" s="9"/>
      <c r="AE180" s="9"/>
      <c r="AF180" s="9"/>
      <c r="AG180" s="9"/>
      <c r="AH180" s="244">
        <f t="shared" si="9"/>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10"/>
        <v>0</v>
      </c>
      <c r="Q181" s="9"/>
      <c r="R181" s="9"/>
      <c r="S181" s="9"/>
      <c r="T181" s="9"/>
      <c r="U181" s="9"/>
      <c r="V181" s="9"/>
      <c r="W181" s="9"/>
      <c r="X181" s="243"/>
      <c r="Y181" s="244">
        <f t="shared" si="11"/>
        <v>0</v>
      </c>
      <c r="Z181" s="9"/>
      <c r="AA181" s="9"/>
      <c r="AB181" s="9"/>
      <c r="AC181" s="9"/>
      <c r="AD181" s="9"/>
      <c r="AE181" s="9"/>
      <c r="AF181" s="9"/>
      <c r="AG181" s="9"/>
      <c r="AH181" s="244">
        <f t="shared" si="9"/>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10"/>
        <v>0</v>
      </c>
      <c r="Q182" s="9"/>
      <c r="R182" s="9"/>
      <c r="S182" s="9"/>
      <c r="T182" s="9"/>
      <c r="U182" s="9"/>
      <c r="V182" s="9"/>
      <c r="W182" s="9"/>
      <c r="X182" s="243"/>
      <c r="Y182" s="244">
        <f t="shared" si="11"/>
        <v>0</v>
      </c>
      <c r="Z182" s="9"/>
      <c r="AA182" s="9"/>
      <c r="AB182" s="9"/>
      <c r="AC182" s="9"/>
      <c r="AD182" s="9"/>
      <c r="AE182" s="9"/>
      <c r="AF182" s="9"/>
      <c r="AG182" s="9"/>
      <c r="AH182" s="244">
        <f t="shared" si="9"/>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10"/>
        <v>0</v>
      </c>
      <c r="Q183" s="9"/>
      <c r="R183" s="9"/>
      <c r="S183" s="9"/>
      <c r="T183" s="9"/>
      <c r="U183" s="9"/>
      <c r="V183" s="9"/>
      <c r="W183" s="9"/>
      <c r="X183" s="243"/>
      <c r="Y183" s="244">
        <f t="shared" si="11"/>
        <v>0</v>
      </c>
      <c r="Z183" s="9"/>
      <c r="AA183" s="9"/>
      <c r="AB183" s="9"/>
      <c r="AC183" s="9"/>
      <c r="AD183" s="9"/>
      <c r="AE183" s="9"/>
      <c r="AF183" s="9"/>
      <c r="AG183" s="9"/>
      <c r="AH183" s="244">
        <f t="shared" si="9"/>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10"/>
        <v>0</v>
      </c>
      <c r="Q184" s="9"/>
      <c r="R184" s="9"/>
      <c r="S184" s="9"/>
      <c r="T184" s="9"/>
      <c r="U184" s="9"/>
      <c r="V184" s="9"/>
      <c r="W184" s="9"/>
      <c r="X184" s="243"/>
      <c r="Y184" s="244">
        <f t="shared" si="11"/>
        <v>0</v>
      </c>
      <c r="Z184" s="9"/>
      <c r="AA184" s="9"/>
      <c r="AB184" s="9"/>
      <c r="AC184" s="9"/>
      <c r="AD184" s="9"/>
      <c r="AE184" s="9"/>
      <c r="AF184" s="9"/>
      <c r="AG184" s="9"/>
      <c r="AH184" s="244">
        <f t="shared" si="9"/>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10"/>
        <v>0</v>
      </c>
      <c r="Q185" s="9"/>
      <c r="R185" s="9"/>
      <c r="S185" s="9"/>
      <c r="T185" s="9"/>
      <c r="U185" s="9"/>
      <c r="V185" s="9"/>
      <c r="W185" s="9"/>
      <c r="X185" s="243"/>
      <c r="Y185" s="244">
        <f t="shared" si="11"/>
        <v>0</v>
      </c>
      <c r="Z185" s="9"/>
      <c r="AA185" s="9"/>
      <c r="AB185" s="9"/>
      <c r="AC185" s="9"/>
      <c r="AD185" s="9"/>
      <c r="AE185" s="9"/>
      <c r="AF185" s="9"/>
      <c r="AG185" s="9"/>
      <c r="AH185" s="244">
        <f t="shared" si="9"/>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10"/>
        <v>0</v>
      </c>
      <c r="Q186" s="9"/>
      <c r="R186" s="9"/>
      <c r="S186" s="9"/>
      <c r="T186" s="9"/>
      <c r="U186" s="9"/>
      <c r="V186" s="9"/>
      <c r="W186" s="9"/>
      <c r="X186" s="243"/>
      <c r="Y186" s="244">
        <f t="shared" si="11"/>
        <v>0</v>
      </c>
      <c r="Z186" s="9"/>
      <c r="AA186" s="9"/>
      <c r="AB186" s="9"/>
      <c r="AC186" s="9"/>
      <c r="AD186" s="9"/>
      <c r="AE186" s="9"/>
      <c r="AF186" s="9"/>
      <c r="AG186" s="9"/>
      <c r="AH186" s="244">
        <f t="shared" si="9"/>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10"/>
        <v>0</v>
      </c>
      <c r="Q187" s="9"/>
      <c r="R187" s="9"/>
      <c r="S187" s="9"/>
      <c r="T187" s="9"/>
      <c r="U187" s="9"/>
      <c r="V187" s="9"/>
      <c r="W187" s="9"/>
      <c r="X187" s="243"/>
      <c r="Y187" s="244">
        <f t="shared" si="11"/>
        <v>0</v>
      </c>
      <c r="Z187" s="9"/>
      <c r="AA187" s="9"/>
      <c r="AB187" s="9"/>
      <c r="AC187" s="9"/>
      <c r="AD187" s="9"/>
      <c r="AE187" s="9"/>
      <c r="AF187" s="9"/>
      <c r="AG187" s="9"/>
      <c r="AH187" s="244">
        <f t="shared" si="9"/>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10"/>
        <v>0</v>
      </c>
      <c r="Q188" s="9"/>
      <c r="R188" s="9"/>
      <c r="S188" s="9"/>
      <c r="T188" s="9"/>
      <c r="U188" s="9"/>
      <c r="V188" s="9"/>
      <c r="W188" s="9"/>
      <c r="X188" s="243"/>
      <c r="Y188" s="244">
        <f t="shared" si="11"/>
        <v>0</v>
      </c>
      <c r="Z188" s="9"/>
      <c r="AA188" s="9"/>
      <c r="AB188" s="9"/>
      <c r="AC188" s="9"/>
      <c r="AD188" s="9"/>
      <c r="AE188" s="9"/>
      <c r="AF188" s="9"/>
      <c r="AG188" s="9"/>
      <c r="AH188" s="244">
        <f t="shared" si="9"/>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10"/>
        <v>0</v>
      </c>
      <c r="Q189" s="9"/>
      <c r="R189" s="9"/>
      <c r="S189" s="9"/>
      <c r="T189" s="9"/>
      <c r="U189" s="9"/>
      <c r="V189" s="9"/>
      <c r="W189" s="9"/>
      <c r="X189" s="243"/>
      <c r="Y189" s="244">
        <f t="shared" si="11"/>
        <v>0</v>
      </c>
      <c r="Z189" s="9"/>
      <c r="AA189" s="9"/>
      <c r="AB189" s="9"/>
      <c r="AC189" s="9"/>
      <c r="AD189" s="9"/>
      <c r="AE189" s="9"/>
      <c r="AF189" s="9"/>
      <c r="AG189" s="9"/>
      <c r="AH189" s="244">
        <f t="shared" si="9"/>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10"/>
        <v>0</v>
      </c>
      <c r="Q190" s="9"/>
      <c r="R190" s="9"/>
      <c r="S190" s="9"/>
      <c r="T190" s="9"/>
      <c r="U190" s="9"/>
      <c r="V190" s="9"/>
      <c r="W190" s="9"/>
      <c r="X190" s="243"/>
      <c r="Y190" s="244">
        <f t="shared" si="11"/>
        <v>0</v>
      </c>
      <c r="Z190" s="9"/>
      <c r="AA190" s="9"/>
      <c r="AB190" s="9"/>
      <c r="AC190" s="9"/>
      <c r="AD190" s="9"/>
      <c r="AE190" s="9"/>
      <c r="AF190" s="9"/>
      <c r="AG190" s="9"/>
      <c r="AH190" s="244">
        <f t="shared" si="9"/>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10"/>
        <v>0</v>
      </c>
      <c r="Q191" s="9"/>
      <c r="R191" s="9"/>
      <c r="S191" s="9"/>
      <c r="T191" s="9"/>
      <c r="U191" s="9"/>
      <c r="V191" s="9"/>
      <c r="W191" s="9"/>
      <c r="X191" s="243"/>
      <c r="Y191" s="244">
        <f t="shared" si="11"/>
        <v>0</v>
      </c>
      <c r="Z191" s="9"/>
      <c r="AA191" s="9"/>
      <c r="AB191" s="9"/>
      <c r="AC191" s="9"/>
      <c r="AD191" s="9"/>
      <c r="AE191" s="9"/>
      <c r="AF191" s="9"/>
      <c r="AG191" s="9"/>
      <c r="AH191" s="244">
        <f t="shared" si="9"/>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10"/>
        <v>0</v>
      </c>
      <c r="Q192" s="9"/>
      <c r="R192" s="9"/>
      <c r="S192" s="9"/>
      <c r="T192" s="9"/>
      <c r="U192" s="9"/>
      <c r="V192" s="9"/>
      <c r="W192" s="9"/>
      <c r="X192" s="243"/>
      <c r="Y192" s="244">
        <f t="shared" si="11"/>
        <v>0</v>
      </c>
      <c r="Z192" s="9"/>
      <c r="AA192" s="9"/>
      <c r="AB192" s="9"/>
      <c r="AC192" s="9"/>
      <c r="AD192" s="9"/>
      <c r="AE192" s="9"/>
      <c r="AF192" s="9"/>
      <c r="AG192" s="9"/>
      <c r="AH192" s="244">
        <f t="shared" si="9"/>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10"/>
        <v>0</v>
      </c>
      <c r="Q193" s="9"/>
      <c r="R193" s="9"/>
      <c r="S193" s="9"/>
      <c r="T193" s="9"/>
      <c r="U193" s="9"/>
      <c r="V193" s="9"/>
      <c r="W193" s="9"/>
      <c r="X193" s="243"/>
      <c r="Y193" s="244">
        <f t="shared" si="11"/>
        <v>0</v>
      </c>
      <c r="Z193" s="9"/>
      <c r="AA193" s="9"/>
      <c r="AB193" s="9"/>
      <c r="AC193" s="9"/>
      <c r="AD193" s="9"/>
      <c r="AE193" s="9"/>
      <c r="AF193" s="9"/>
      <c r="AG193" s="9"/>
      <c r="AH193" s="244">
        <f t="shared" si="9"/>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10"/>
        <v>0</v>
      </c>
      <c r="Q194" s="9"/>
      <c r="R194" s="9"/>
      <c r="S194" s="9"/>
      <c r="T194" s="9"/>
      <c r="U194" s="9"/>
      <c r="V194" s="9"/>
      <c r="W194" s="9"/>
      <c r="X194" s="243"/>
      <c r="Y194" s="244">
        <f t="shared" si="11"/>
        <v>0</v>
      </c>
      <c r="Z194" s="9"/>
      <c r="AA194" s="9"/>
      <c r="AB194" s="9"/>
      <c r="AC194" s="9"/>
      <c r="AD194" s="9"/>
      <c r="AE194" s="9"/>
      <c r="AF194" s="9"/>
      <c r="AG194" s="9"/>
      <c r="AH194" s="244">
        <f t="shared" si="9"/>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10"/>
        <v>0</v>
      </c>
      <c r="Q195" s="9"/>
      <c r="R195" s="9"/>
      <c r="S195" s="9"/>
      <c r="T195" s="9"/>
      <c r="U195" s="9"/>
      <c r="V195" s="9"/>
      <c r="W195" s="9"/>
      <c r="X195" s="243"/>
      <c r="Y195" s="244">
        <f t="shared" si="11"/>
        <v>0</v>
      </c>
      <c r="Z195" s="9"/>
      <c r="AA195" s="9"/>
      <c r="AB195" s="9"/>
      <c r="AC195" s="9"/>
      <c r="AD195" s="9"/>
      <c r="AE195" s="9"/>
      <c r="AF195" s="9"/>
      <c r="AG195" s="9"/>
      <c r="AH195" s="244">
        <f t="shared" si="9"/>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10"/>
        <v>0</v>
      </c>
      <c r="Q196" s="9"/>
      <c r="R196" s="9"/>
      <c r="S196" s="9"/>
      <c r="T196" s="9"/>
      <c r="U196" s="9"/>
      <c r="V196" s="9"/>
      <c r="W196" s="9"/>
      <c r="X196" s="243"/>
      <c r="Y196" s="244">
        <f t="shared" si="11"/>
        <v>0</v>
      </c>
      <c r="Z196" s="9"/>
      <c r="AA196" s="9"/>
      <c r="AB196" s="9"/>
      <c r="AC196" s="9"/>
      <c r="AD196" s="9"/>
      <c r="AE196" s="9"/>
      <c r="AF196" s="9"/>
      <c r="AG196" s="9"/>
      <c r="AH196" s="244">
        <f t="shared" si="9"/>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10"/>
        <v>0</v>
      </c>
      <c r="Q197" s="9"/>
      <c r="R197" s="9"/>
      <c r="S197" s="9"/>
      <c r="T197" s="9"/>
      <c r="U197" s="9"/>
      <c r="V197" s="9"/>
      <c r="W197" s="9"/>
      <c r="X197" s="243"/>
      <c r="Y197" s="244">
        <f t="shared" si="11"/>
        <v>0</v>
      </c>
      <c r="Z197" s="9"/>
      <c r="AA197" s="9"/>
      <c r="AB197" s="9"/>
      <c r="AC197" s="9"/>
      <c r="AD197" s="9"/>
      <c r="AE197" s="9"/>
      <c r="AF197" s="9"/>
      <c r="AG197" s="9"/>
      <c r="AH197" s="244">
        <f t="shared" si="9"/>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10"/>
        <v>0</v>
      </c>
      <c r="Q198" s="9"/>
      <c r="R198" s="9"/>
      <c r="S198" s="9"/>
      <c r="T198" s="9"/>
      <c r="U198" s="9"/>
      <c r="V198" s="9"/>
      <c r="W198" s="9"/>
      <c r="X198" s="243"/>
      <c r="Y198" s="244">
        <f t="shared" si="11"/>
        <v>0</v>
      </c>
      <c r="Z198" s="9"/>
      <c r="AA198" s="9"/>
      <c r="AB198" s="9"/>
      <c r="AC198" s="9"/>
      <c r="AD198" s="9"/>
      <c r="AE198" s="9"/>
      <c r="AF198" s="9"/>
      <c r="AG198" s="9"/>
      <c r="AH198" s="244">
        <f t="shared" si="9"/>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10"/>
        <v>0</v>
      </c>
      <c r="Q199" s="9"/>
      <c r="R199" s="9"/>
      <c r="S199" s="9"/>
      <c r="T199" s="9"/>
      <c r="U199" s="9"/>
      <c r="V199" s="9"/>
      <c r="W199" s="9"/>
      <c r="X199" s="243"/>
      <c r="Y199" s="244">
        <f t="shared" si="11"/>
        <v>0</v>
      </c>
      <c r="Z199" s="9"/>
      <c r="AA199" s="9"/>
      <c r="AB199" s="9"/>
      <c r="AC199" s="9"/>
      <c r="AD199" s="9"/>
      <c r="AE199" s="9"/>
      <c r="AF199" s="9"/>
      <c r="AG199" s="9"/>
      <c r="AH199" s="244">
        <f t="shared" si="9"/>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10"/>
        <v>0</v>
      </c>
      <c r="Q200" s="9"/>
      <c r="R200" s="9"/>
      <c r="S200" s="9"/>
      <c r="T200" s="9"/>
      <c r="U200" s="9"/>
      <c r="V200" s="9"/>
      <c r="W200" s="9"/>
      <c r="X200" s="243"/>
      <c r="Y200" s="244">
        <f t="shared" si="11"/>
        <v>0</v>
      </c>
      <c r="Z200" s="9"/>
      <c r="AA200" s="9"/>
      <c r="AB200" s="9"/>
      <c r="AC200" s="9"/>
      <c r="AD200" s="9"/>
      <c r="AE200" s="9"/>
      <c r="AF200" s="9"/>
      <c r="AG200" s="9"/>
      <c r="AH200" s="244">
        <f t="shared" si="9"/>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10"/>
        <v>0</v>
      </c>
      <c r="Q201" s="9"/>
      <c r="R201" s="9"/>
      <c r="S201" s="9"/>
      <c r="T201" s="9"/>
      <c r="U201" s="9"/>
      <c r="V201" s="9"/>
      <c r="W201" s="9"/>
      <c r="X201" s="243"/>
      <c r="Y201" s="244">
        <f t="shared" si="11"/>
        <v>0</v>
      </c>
      <c r="Z201" s="9"/>
      <c r="AA201" s="9"/>
      <c r="AB201" s="9"/>
      <c r="AC201" s="9"/>
      <c r="AD201" s="9"/>
      <c r="AE201" s="9"/>
      <c r="AF201" s="9"/>
      <c r="AG201" s="9"/>
      <c r="AH201" s="244">
        <f t="shared" si="9"/>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10"/>
        <v>0</v>
      </c>
      <c r="Q202" s="9"/>
      <c r="R202" s="9"/>
      <c r="S202" s="9"/>
      <c r="T202" s="9"/>
      <c r="U202" s="9"/>
      <c r="V202" s="9"/>
      <c r="W202" s="9"/>
      <c r="X202" s="243"/>
      <c r="Y202" s="244">
        <f t="shared" si="11"/>
        <v>0</v>
      </c>
      <c r="Z202" s="9"/>
      <c r="AA202" s="9"/>
      <c r="AB202" s="9"/>
      <c r="AC202" s="9"/>
      <c r="AD202" s="9"/>
      <c r="AE202" s="9"/>
      <c r="AF202" s="9"/>
      <c r="AG202" s="9"/>
      <c r="AH202" s="244">
        <f t="shared" si="9"/>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10"/>
        <v>0</v>
      </c>
      <c r="Q203" s="9"/>
      <c r="R203" s="9"/>
      <c r="S203" s="9"/>
      <c r="T203" s="9"/>
      <c r="U203" s="9"/>
      <c r="V203" s="9"/>
      <c r="W203" s="9"/>
      <c r="X203" s="243"/>
      <c r="Y203" s="244">
        <f t="shared" si="11"/>
        <v>0</v>
      </c>
      <c r="Z203" s="9"/>
      <c r="AA203" s="9"/>
      <c r="AB203" s="9"/>
      <c r="AC203" s="9"/>
      <c r="AD203" s="9"/>
      <c r="AE203" s="9"/>
      <c r="AF203" s="9"/>
      <c r="AG203" s="9"/>
      <c r="AH203" s="244">
        <f t="shared" si="9"/>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10"/>
        <v>0</v>
      </c>
      <c r="Q204" s="9"/>
      <c r="R204" s="9"/>
      <c r="S204" s="9"/>
      <c r="T204" s="9"/>
      <c r="U204" s="9"/>
      <c r="V204" s="9"/>
      <c r="W204" s="9"/>
      <c r="X204" s="243"/>
      <c r="Y204" s="244">
        <f t="shared" si="11"/>
        <v>0</v>
      </c>
      <c r="Z204" s="9"/>
      <c r="AA204" s="9"/>
      <c r="AB204" s="9"/>
      <c r="AC204" s="9"/>
      <c r="AD204" s="9"/>
      <c r="AE204" s="9"/>
      <c r="AF204" s="9"/>
      <c r="AG204" s="9"/>
      <c r="AH204" s="244">
        <f t="shared" si="9"/>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10"/>
        <v>0</v>
      </c>
      <c r="Q205" s="9"/>
      <c r="R205" s="9"/>
      <c r="S205" s="9"/>
      <c r="T205" s="9"/>
      <c r="U205" s="9"/>
      <c r="V205" s="9"/>
      <c r="W205" s="9"/>
      <c r="X205" s="243"/>
      <c r="Y205" s="244">
        <f t="shared" si="11"/>
        <v>0</v>
      </c>
      <c r="Z205" s="9"/>
      <c r="AA205" s="9"/>
      <c r="AB205" s="9"/>
      <c r="AC205" s="9"/>
      <c r="AD205" s="9"/>
      <c r="AE205" s="9"/>
      <c r="AF205" s="9"/>
      <c r="AG205" s="9"/>
      <c r="AH205" s="244">
        <f t="shared" ref="AH205:AH268" si="12">SUM($Z205:$AF205)</f>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10"/>
        <v>0</v>
      </c>
      <c r="Q206" s="9"/>
      <c r="R206" s="9"/>
      <c r="S206" s="9"/>
      <c r="T206" s="9"/>
      <c r="U206" s="9"/>
      <c r="V206" s="9"/>
      <c r="W206" s="9"/>
      <c r="X206" s="243"/>
      <c r="Y206" s="244">
        <f t="shared" si="11"/>
        <v>0</v>
      </c>
      <c r="Z206" s="9"/>
      <c r="AA206" s="9"/>
      <c r="AB206" s="9"/>
      <c r="AC206" s="9"/>
      <c r="AD206" s="9"/>
      <c r="AE206" s="9"/>
      <c r="AF206" s="9"/>
      <c r="AG206" s="9"/>
      <c r="AH206" s="244">
        <f t="shared" si="12"/>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10"/>
        <v>0</v>
      </c>
      <c r="Q207" s="9"/>
      <c r="R207" s="9"/>
      <c r="S207" s="9"/>
      <c r="T207" s="9"/>
      <c r="U207" s="9"/>
      <c r="V207" s="9"/>
      <c r="W207" s="9"/>
      <c r="X207" s="243"/>
      <c r="Y207" s="244">
        <f t="shared" si="11"/>
        <v>0</v>
      </c>
      <c r="Z207" s="9"/>
      <c r="AA207" s="9"/>
      <c r="AB207" s="9"/>
      <c r="AC207" s="9"/>
      <c r="AD207" s="9"/>
      <c r="AE207" s="9"/>
      <c r="AF207" s="9"/>
      <c r="AG207" s="9"/>
      <c r="AH207" s="244">
        <f t="shared" si="12"/>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10"/>
        <v>0</v>
      </c>
      <c r="Q208" s="9"/>
      <c r="R208" s="9"/>
      <c r="S208" s="9"/>
      <c r="T208" s="9"/>
      <c r="U208" s="9"/>
      <c r="V208" s="9"/>
      <c r="W208" s="9"/>
      <c r="X208" s="243"/>
      <c r="Y208" s="244">
        <f t="shared" si="11"/>
        <v>0</v>
      </c>
      <c r="Z208" s="9"/>
      <c r="AA208" s="9"/>
      <c r="AB208" s="9"/>
      <c r="AC208" s="9"/>
      <c r="AD208" s="9"/>
      <c r="AE208" s="9"/>
      <c r="AF208" s="9"/>
      <c r="AG208" s="9"/>
      <c r="AH208" s="244">
        <f t="shared" si="12"/>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10"/>
        <v>0</v>
      </c>
      <c r="Q209" s="9"/>
      <c r="R209" s="9"/>
      <c r="S209" s="9"/>
      <c r="T209" s="9"/>
      <c r="U209" s="9"/>
      <c r="V209" s="9"/>
      <c r="W209" s="9"/>
      <c r="X209" s="243"/>
      <c r="Y209" s="244">
        <f t="shared" si="11"/>
        <v>0</v>
      </c>
      <c r="Z209" s="9"/>
      <c r="AA209" s="9"/>
      <c r="AB209" s="9"/>
      <c r="AC209" s="9"/>
      <c r="AD209" s="9"/>
      <c r="AE209" s="9"/>
      <c r="AF209" s="9"/>
      <c r="AG209" s="9"/>
      <c r="AH209" s="244">
        <f t="shared" si="12"/>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10"/>
        <v>0</v>
      </c>
      <c r="Q210" s="9"/>
      <c r="R210" s="9"/>
      <c r="S210" s="9"/>
      <c r="T210" s="9"/>
      <c r="U210" s="9"/>
      <c r="V210" s="9"/>
      <c r="W210" s="9"/>
      <c r="X210" s="243"/>
      <c r="Y210" s="244">
        <f t="shared" si="11"/>
        <v>0</v>
      </c>
      <c r="Z210" s="9"/>
      <c r="AA210" s="9"/>
      <c r="AB210" s="9"/>
      <c r="AC210" s="9"/>
      <c r="AD210" s="9"/>
      <c r="AE210" s="9"/>
      <c r="AF210" s="9"/>
      <c r="AG210" s="9"/>
      <c r="AH210" s="244">
        <f t="shared" si="12"/>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ref="P211:P274" si="13">SUM($H211:$N211)</f>
        <v>0</v>
      </c>
      <c r="Q211" s="9"/>
      <c r="R211" s="9"/>
      <c r="S211" s="9"/>
      <c r="T211" s="9"/>
      <c r="U211" s="9"/>
      <c r="V211" s="9"/>
      <c r="W211" s="9"/>
      <c r="X211" s="243"/>
      <c r="Y211" s="244">
        <f t="shared" ref="Y211:Y274" si="14">SUM($Q211:$W211)</f>
        <v>0</v>
      </c>
      <c r="Z211" s="9"/>
      <c r="AA211" s="9"/>
      <c r="AB211" s="9"/>
      <c r="AC211" s="9"/>
      <c r="AD211" s="9"/>
      <c r="AE211" s="9"/>
      <c r="AF211" s="9"/>
      <c r="AG211" s="9"/>
      <c r="AH211" s="244">
        <f t="shared" si="12"/>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si="13"/>
        <v>0</v>
      </c>
      <c r="Q212" s="9"/>
      <c r="R212" s="9"/>
      <c r="S212" s="9"/>
      <c r="T212" s="9"/>
      <c r="U212" s="9"/>
      <c r="V212" s="9"/>
      <c r="W212" s="9"/>
      <c r="X212" s="243"/>
      <c r="Y212" s="244">
        <f t="shared" si="14"/>
        <v>0</v>
      </c>
      <c r="Z212" s="9"/>
      <c r="AA212" s="9"/>
      <c r="AB212" s="9"/>
      <c r="AC212" s="9"/>
      <c r="AD212" s="9"/>
      <c r="AE212" s="9"/>
      <c r="AF212" s="9"/>
      <c r="AG212" s="9"/>
      <c r="AH212" s="244">
        <f t="shared" si="12"/>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3"/>
        <v>0</v>
      </c>
      <c r="Q213" s="9"/>
      <c r="R213" s="9"/>
      <c r="S213" s="9"/>
      <c r="T213" s="9"/>
      <c r="U213" s="9"/>
      <c r="V213" s="9"/>
      <c r="W213" s="9"/>
      <c r="X213" s="243"/>
      <c r="Y213" s="244">
        <f t="shared" si="14"/>
        <v>0</v>
      </c>
      <c r="Z213" s="9"/>
      <c r="AA213" s="9"/>
      <c r="AB213" s="9"/>
      <c r="AC213" s="9"/>
      <c r="AD213" s="9"/>
      <c r="AE213" s="9"/>
      <c r="AF213" s="9"/>
      <c r="AG213" s="9"/>
      <c r="AH213" s="244">
        <f t="shared" si="12"/>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3"/>
        <v>0</v>
      </c>
      <c r="Q214" s="9"/>
      <c r="R214" s="9"/>
      <c r="S214" s="9"/>
      <c r="T214" s="9"/>
      <c r="U214" s="9"/>
      <c r="V214" s="9"/>
      <c r="W214" s="9"/>
      <c r="X214" s="243"/>
      <c r="Y214" s="244">
        <f t="shared" si="14"/>
        <v>0</v>
      </c>
      <c r="Z214" s="9"/>
      <c r="AA214" s="9"/>
      <c r="AB214" s="9"/>
      <c r="AC214" s="9"/>
      <c r="AD214" s="9"/>
      <c r="AE214" s="9"/>
      <c r="AF214" s="9"/>
      <c r="AG214" s="9"/>
      <c r="AH214" s="244">
        <f t="shared" si="12"/>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3"/>
        <v>0</v>
      </c>
      <c r="Q215" s="9"/>
      <c r="R215" s="9"/>
      <c r="S215" s="9"/>
      <c r="T215" s="9"/>
      <c r="U215" s="9"/>
      <c r="V215" s="9"/>
      <c r="W215" s="9"/>
      <c r="X215" s="243"/>
      <c r="Y215" s="244">
        <f t="shared" si="14"/>
        <v>0</v>
      </c>
      <c r="Z215" s="9"/>
      <c r="AA215" s="9"/>
      <c r="AB215" s="9"/>
      <c r="AC215" s="9"/>
      <c r="AD215" s="9"/>
      <c r="AE215" s="9"/>
      <c r="AF215" s="9"/>
      <c r="AG215" s="9"/>
      <c r="AH215" s="244">
        <f t="shared" si="12"/>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3"/>
        <v>0</v>
      </c>
      <c r="Q216" s="9"/>
      <c r="R216" s="9"/>
      <c r="S216" s="9"/>
      <c r="T216" s="9"/>
      <c r="U216" s="9"/>
      <c r="V216" s="9"/>
      <c r="W216" s="9"/>
      <c r="X216" s="243"/>
      <c r="Y216" s="244">
        <f t="shared" si="14"/>
        <v>0</v>
      </c>
      <c r="Z216" s="9"/>
      <c r="AA216" s="9"/>
      <c r="AB216" s="9"/>
      <c r="AC216" s="9"/>
      <c r="AD216" s="9"/>
      <c r="AE216" s="9"/>
      <c r="AF216" s="9"/>
      <c r="AG216" s="9"/>
      <c r="AH216" s="244">
        <f t="shared" si="12"/>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3"/>
        <v>0</v>
      </c>
      <c r="Q217" s="9"/>
      <c r="R217" s="9"/>
      <c r="S217" s="9"/>
      <c r="T217" s="9"/>
      <c r="U217" s="9"/>
      <c r="V217" s="9"/>
      <c r="W217" s="9"/>
      <c r="X217" s="243"/>
      <c r="Y217" s="244">
        <f t="shared" si="14"/>
        <v>0</v>
      </c>
      <c r="Z217" s="9"/>
      <c r="AA217" s="9"/>
      <c r="AB217" s="9"/>
      <c r="AC217" s="9"/>
      <c r="AD217" s="9"/>
      <c r="AE217" s="9"/>
      <c r="AF217" s="9"/>
      <c r="AG217" s="9"/>
      <c r="AH217" s="244">
        <f t="shared" si="12"/>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3"/>
        <v>0</v>
      </c>
      <c r="Q218" s="9"/>
      <c r="R218" s="9"/>
      <c r="S218" s="9"/>
      <c r="T218" s="9"/>
      <c r="U218" s="9"/>
      <c r="V218" s="9"/>
      <c r="W218" s="9"/>
      <c r="X218" s="243"/>
      <c r="Y218" s="244">
        <f t="shared" si="14"/>
        <v>0</v>
      </c>
      <c r="Z218" s="9"/>
      <c r="AA218" s="9"/>
      <c r="AB218" s="9"/>
      <c r="AC218" s="9"/>
      <c r="AD218" s="9"/>
      <c r="AE218" s="9"/>
      <c r="AF218" s="9"/>
      <c r="AG218" s="9"/>
      <c r="AH218" s="244">
        <f t="shared" si="12"/>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3"/>
        <v>0</v>
      </c>
      <c r="Q219" s="9"/>
      <c r="R219" s="9"/>
      <c r="S219" s="9"/>
      <c r="T219" s="9"/>
      <c r="U219" s="9"/>
      <c r="V219" s="9"/>
      <c r="W219" s="9"/>
      <c r="X219" s="243"/>
      <c r="Y219" s="244">
        <f t="shared" si="14"/>
        <v>0</v>
      </c>
      <c r="Z219" s="9"/>
      <c r="AA219" s="9"/>
      <c r="AB219" s="9"/>
      <c r="AC219" s="9"/>
      <c r="AD219" s="9"/>
      <c r="AE219" s="9"/>
      <c r="AF219" s="9"/>
      <c r="AG219" s="9"/>
      <c r="AH219" s="244">
        <f t="shared" si="12"/>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3"/>
        <v>0</v>
      </c>
      <c r="Q220" s="9"/>
      <c r="R220" s="9"/>
      <c r="S220" s="9"/>
      <c r="T220" s="9"/>
      <c r="U220" s="9"/>
      <c r="V220" s="9"/>
      <c r="W220" s="9"/>
      <c r="X220" s="243"/>
      <c r="Y220" s="244">
        <f t="shared" si="14"/>
        <v>0</v>
      </c>
      <c r="Z220" s="9"/>
      <c r="AA220" s="9"/>
      <c r="AB220" s="9"/>
      <c r="AC220" s="9"/>
      <c r="AD220" s="9"/>
      <c r="AE220" s="9"/>
      <c r="AF220" s="9"/>
      <c r="AG220" s="9"/>
      <c r="AH220" s="244">
        <f t="shared" si="12"/>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3"/>
        <v>0</v>
      </c>
      <c r="Q221" s="9"/>
      <c r="R221" s="9"/>
      <c r="S221" s="9"/>
      <c r="T221" s="9"/>
      <c r="U221" s="9"/>
      <c r="V221" s="9"/>
      <c r="W221" s="9"/>
      <c r="X221" s="243"/>
      <c r="Y221" s="244">
        <f t="shared" si="14"/>
        <v>0</v>
      </c>
      <c r="Z221" s="9"/>
      <c r="AA221" s="9"/>
      <c r="AB221" s="9"/>
      <c r="AC221" s="9"/>
      <c r="AD221" s="9"/>
      <c r="AE221" s="9"/>
      <c r="AF221" s="9"/>
      <c r="AG221" s="9"/>
      <c r="AH221" s="244">
        <f t="shared" si="12"/>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3"/>
        <v>0</v>
      </c>
      <c r="Q222" s="9"/>
      <c r="R222" s="9"/>
      <c r="S222" s="9"/>
      <c r="T222" s="9"/>
      <c r="U222" s="9"/>
      <c r="V222" s="9"/>
      <c r="W222" s="9"/>
      <c r="X222" s="243"/>
      <c r="Y222" s="244">
        <f t="shared" si="14"/>
        <v>0</v>
      </c>
      <c r="Z222" s="9"/>
      <c r="AA222" s="9"/>
      <c r="AB222" s="9"/>
      <c r="AC222" s="9"/>
      <c r="AD222" s="9"/>
      <c r="AE222" s="9"/>
      <c r="AF222" s="9"/>
      <c r="AG222" s="9"/>
      <c r="AH222" s="244">
        <f t="shared" si="12"/>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3"/>
        <v>0</v>
      </c>
      <c r="Q223" s="9"/>
      <c r="R223" s="9"/>
      <c r="S223" s="9"/>
      <c r="T223" s="9"/>
      <c r="U223" s="9"/>
      <c r="V223" s="9"/>
      <c r="W223" s="9"/>
      <c r="X223" s="243"/>
      <c r="Y223" s="244">
        <f t="shared" si="14"/>
        <v>0</v>
      </c>
      <c r="Z223" s="9"/>
      <c r="AA223" s="9"/>
      <c r="AB223" s="9"/>
      <c r="AC223" s="9"/>
      <c r="AD223" s="9"/>
      <c r="AE223" s="9"/>
      <c r="AF223" s="9"/>
      <c r="AG223" s="9"/>
      <c r="AH223" s="244">
        <f t="shared" si="12"/>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3"/>
        <v>0</v>
      </c>
      <c r="Q224" s="9"/>
      <c r="R224" s="9"/>
      <c r="S224" s="9"/>
      <c r="T224" s="9"/>
      <c r="U224" s="9"/>
      <c r="V224" s="9"/>
      <c r="W224" s="9"/>
      <c r="X224" s="243"/>
      <c r="Y224" s="244">
        <f t="shared" si="14"/>
        <v>0</v>
      </c>
      <c r="Z224" s="9"/>
      <c r="AA224" s="9"/>
      <c r="AB224" s="9"/>
      <c r="AC224" s="9"/>
      <c r="AD224" s="9"/>
      <c r="AE224" s="9"/>
      <c r="AF224" s="9"/>
      <c r="AG224" s="9"/>
      <c r="AH224" s="244">
        <f t="shared" si="12"/>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3"/>
        <v>0</v>
      </c>
      <c r="Q225" s="9"/>
      <c r="R225" s="9"/>
      <c r="S225" s="9"/>
      <c r="T225" s="9"/>
      <c r="U225" s="9"/>
      <c r="V225" s="9"/>
      <c r="W225" s="9"/>
      <c r="X225" s="243"/>
      <c r="Y225" s="244">
        <f t="shared" si="14"/>
        <v>0</v>
      </c>
      <c r="Z225" s="9"/>
      <c r="AA225" s="9"/>
      <c r="AB225" s="9"/>
      <c r="AC225" s="9"/>
      <c r="AD225" s="9"/>
      <c r="AE225" s="9"/>
      <c r="AF225" s="9"/>
      <c r="AG225" s="9"/>
      <c r="AH225" s="244">
        <f t="shared" si="12"/>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3"/>
        <v>0</v>
      </c>
      <c r="Q226" s="9"/>
      <c r="R226" s="9"/>
      <c r="S226" s="9"/>
      <c r="T226" s="9"/>
      <c r="U226" s="9"/>
      <c r="V226" s="9"/>
      <c r="W226" s="9"/>
      <c r="X226" s="243"/>
      <c r="Y226" s="244">
        <f t="shared" si="14"/>
        <v>0</v>
      </c>
      <c r="Z226" s="9"/>
      <c r="AA226" s="9"/>
      <c r="AB226" s="9"/>
      <c r="AC226" s="9"/>
      <c r="AD226" s="9"/>
      <c r="AE226" s="9"/>
      <c r="AF226" s="9"/>
      <c r="AG226" s="9"/>
      <c r="AH226" s="244">
        <f t="shared" si="12"/>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3"/>
        <v>0</v>
      </c>
      <c r="Q227" s="9"/>
      <c r="R227" s="9"/>
      <c r="S227" s="9"/>
      <c r="T227" s="9"/>
      <c r="U227" s="9"/>
      <c r="V227" s="9"/>
      <c r="W227" s="9"/>
      <c r="X227" s="243"/>
      <c r="Y227" s="244">
        <f t="shared" si="14"/>
        <v>0</v>
      </c>
      <c r="Z227" s="9"/>
      <c r="AA227" s="9"/>
      <c r="AB227" s="9"/>
      <c r="AC227" s="9"/>
      <c r="AD227" s="9"/>
      <c r="AE227" s="9"/>
      <c r="AF227" s="9"/>
      <c r="AG227" s="9"/>
      <c r="AH227" s="244">
        <f t="shared" si="12"/>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3"/>
        <v>0</v>
      </c>
      <c r="Q228" s="9"/>
      <c r="R228" s="9"/>
      <c r="S228" s="9"/>
      <c r="T228" s="9"/>
      <c r="U228" s="9"/>
      <c r="V228" s="9"/>
      <c r="W228" s="9"/>
      <c r="X228" s="243"/>
      <c r="Y228" s="244">
        <f t="shared" si="14"/>
        <v>0</v>
      </c>
      <c r="Z228" s="9"/>
      <c r="AA228" s="9"/>
      <c r="AB228" s="9"/>
      <c r="AC228" s="9"/>
      <c r="AD228" s="9"/>
      <c r="AE228" s="9"/>
      <c r="AF228" s="9"/>
      <c r="AG228" s="9"/>
      <c r="AH228" s="244">
        <f t="shared" si="12"/>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3"/>
        <v>0</v>
      </c>
      <c r="Q229" s="9"/>
      <c r="R229" s="9"/>
      <c r="S229" s="9"/>
      <c r="T229" s="9"/>
      <c r="U229" s="9"/>
      <c r="V229" s="9"/>
      <c r="W229" s="9"/>
      <c r="X229" s="243"/>
      <c r="Y229" s="244">
        <f t="shared" si="14"/>
        <v>0</v>
      </c>
      <c r="Z229" s="9"/>
      <c r="AA229" s="9"/>
      <c r="AB229" s="9"/>
      <c r="AC229" s="9"/>
      <c r="AD229" s="9"/>
      <c r="AE229" s="9"/>
      <c r="AF229" s="9"/>
      <c r="AG229" s="9"/>
      <c r="AH229" s="244">
        <f t="shared" si="12"/>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3"/>
        <v>0</v>
      </c>
      <c r="Q230" s="9"/>
      <c r="R230" s="9"/>
      <c r="S230" s="9"/>
      <c r="T230" s="9"/>
      <c r="U230" s="9"/>
      <c r="V230" s="9"/>
      <c r="W230" s="9"/>
      <c r="X230" s="243"/>
      <c r="Y230" s="244">
        <f t="shared" si="14"/>
        <v>0</v>
      </c>
      <c r="Z230" s="9"/>
      <c r="AA230" s="9"/>
      <c r="AB230" s="9"/>
      <c r="AC230" s="9"/>
      <c r="AD230" s="9"/>
      <c r="AE230" s="9"/>
      <c r="AF230" s="9"/>
      <c r="AG230" s="9"/>
      <c r="AH230" s="244">
        <f t="shared" si="12"/>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3"/>
        <v>0</v>
      </c>
      <c r="Q231" s="9"/>
      <c r="R231" s="9"/>
      <c r="S231" s="9"/>
      <c r="T231" s="9"/>
      <c r="U231" s="9"/>
      <c r="V231" s="9"/>
      <c r="W231" s="9"/>
      <c r="X231" s="243"/>
      <c r="Y231" s="244">
        <f t="shared" si="14"/>
        <v>0</v>
      </c>
      <c r="Z231" s="9"/>
      <c r="AA231" s="9"/>
      <c r="AB231" s="9"/>
      <c r="AC231" s="9"/>
      <c r="AD231" s="9"/>
      <c r="AE231" s="9"/>
      <c r="AF231" s="9"/>
      <c r="AG231" s="9"/>
      <c r="AH231" s="244">
        <f t="shared" si="12"/>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3"/>
        <v>0</v>
      </c>
      <c r="Q232" s="9"/>
      <c r="R232" s="9"/>
      <c r="S232" s="9"/>
      <c r="T232" s="9"/>
      <c r="U232" s="9"/>
      <c r="V232" s="9"/>
      <c r="W232" s="9"/>
      <c r="X232" s="243"/>
      <c r="Y232" s="244">
        <f t="shared" si="14"/>
        <v>0</v>
      </c>
      <c r="Z232" s="9"/>
      <c r="AA232" s="9"/>
      <c r="AB232" s="9"/>
      <c r="AC232" s="9"/>
      <c r="AD232" s="9"/>
      <c r="AE232" s="9"/>
      <c r="AF232" s="9"/>
      <c r="AG232" s="9"/>
      <c r="AH232" s="244">
        <f t="shared" si="12"/>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3"/>
        <v>0</v>
      </c>
      <c r="Q233" s="9"/>
      <c r="R233" s="9"/>
      <c r="S233" s="9"/>
      <c r="T233" s="9"/>
      <c r="U233" s="9"/>
      <c r="V233" s="9"/>
      <c r="W233" s="9"/>
      <c r="X233" s="243"/>
      <c r="Y233" s="244">
        <f t="shared" si="14"/>
        <v>0</v>
      </c>
      <c r="Z233" s="9"/>
      <c r="AA233" s="9"/>
      <c r="AB233" s="9"/>
      <c r="AC233" s="9"/>
      <c r="AD233" s="9"/>
      <c r="AE233" s="9"/>
      <c r="AF233" s="9"/>
      <c r="AG233" s="9"/>
      <c r="AH233" s="244">
        <f t="shared" si="12"/>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3"/>
        <v>0</v>
      </c>
      <c r="Q234" s="9"/>
      <c r="R234" s="9"/>
      <c r="S234" s="9"/>
      <c r="T234" s="9"/>
      <c r="U234" s="9"/>
      <c r="V234" s="9"/>
      <c r="W234" s="9"/>
      <c r="X234" s="243"/>
      <c r="Y234" s="244">
        <f t="shared" si="14"/>
        <v>0</v>
      </c>
      <c r="Z234" s="9"/>
      <c r="AA234" s="9"/>
      <c r="AB234" s="9"/>
      <c r="AC234" s="9"/>
      <c r="AD234" s="9"/>
      <c r="AE234" s="9"/>
      <c r="AF234" s="9"/>
      <c r="AG234" s="9"/>
      <c r="AH234" s="244">
        <f t="shared" si="12"/>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3"/>
        <v>0</v>
      </c>
      <c r="Q235" s="9"/>
      <c r="R235" s="9"/>
      <c r="S235" s="9"/>
      <c r="T235" s="9"/>
      <c r="U235" s="9"/>
      <c r="V235" s="9"/>
      <c r="W235" s="9"/>
      <c r="X235" s="243"/>
      <c r="Y235" s="244">
        <f t="shared" si="14"/>
        <v>0</v>
      </c>
      <c r="Z235" s="9"/>
      <c r="AA235" s="9"/>
      <c r="AB235" s="9"/>
      <c r="AC235" s="9"/>
      <c r="AD235" s="9"/>
      <c r="AE235" s="9"/>
      <c r="AF235" s="9"/>
      <c r="AG235" s="9"/>
      <c r="AH235" s="244">
        <f t="shared" si="12"/>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3"/>
        <v>0</v>
      </c>
      <c r="Q236" s="9"/>
      <c r="R236" s="9"/>
      <c r="S236" s="9"/>
      <c r="T236" s="9"/>
      <c r="U236" s="9"/>
      <c r="V236" s="9"/>
      <c r="W236" s="9"/>
      <c r="X236" s="243"/>
      <c r="Y236" s="244">
        <f t="shared" si="14"/>
        <v>0</v>
      </c>
      <c r="Z236" s="9"/>
      <c r="AA236" s="9"/>
      <c r="AB236" s="9"/>
      <c r="AC236" s="9"/>
      <c r="AD236" s="9"/>
      <c r="AE236" s="9"/>
      <c r="AF236" s="9"/>
      <c r="AG236" s="9"/>
      <c r="AH236" s="244">
        <f t="shared" si="12"/>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3"/>
        <v>0</v>
      </c>
      <c r="Q237" s="9"/>
      <c r="R237" s="9"/>
      <c r="S237" s="9"/>
      <c r="T237" s="9"/>
      <c r="U237" s="9"/>
      <c r="V237" s="9"/>
      <c r="W237" s="9"/>
      <c r="X237" s="243"/>
      <c r="Y237" s="244">
        <f t="shared" si="14"/>
        <v>0</v>
      </c>
      <c r="Z237" s="9"/>
      <c r="AA237" s="9"/>
      <c r="AB237" s="9"/>
      <c r="AC237" s="9"/>
      <c r="AD237" s="9"/>
      <c r="AE237" s="9"/>
      <c r="AF237" s="9"/>
      <c r="AG237" s="9"/>
      <c r="AH237" s="244">
        <f t="shared" si="12"/>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3"/>
        <v>0</v>
      </c>
      <c r="Q238" s="9"/>
      <c r="R238" s="9"/>
      <c r="S238" s="9"/>
      <c r="T238" s="9"/>
      <c r="U238" s="9"/>
      <c r="V238" s="9"/>
      <c r="W238" s="9"/>
      <c r="X238" s="243"/>
      <c r="Y238" s="244">
        <f t="shared" si="14"/>
        <v>0</v>
      </c>
      <c r="Z238" s="9"/>
      <c r="AA238" s="9"/>
      <c r="AB238" s="9"/>
      <c r="AC238" s="9"/>
      <c r="AD238" s="9"/>
      <c r="AE238" s="9"/>
      <c r="AF238" s="9"/>
      <c r="AG238" s="9"/>
      <c r="AH238" s="244">
        <f t="shared" si="12"/>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3"/>
        <v>0</v>
      </c>
      <c r="Q239" s="9"/>
      <c r="R239" s="9"/>
      <c r="S239" s="9"/>
      <c r="T239" s="9"/>
      <c r="U239" s="9"/>
      <c r="V239" s="9"/>
      <c r="W239" s="9"/>
      <c r="X239" s="243"/>
      <c r="Y239" s="244">
        <f t="shared" si="14"/>
        <v>0</v>
      </c>
      <c r="Z239" s="9"/>
      <c r="AA239" s="9"/>
      <c r="AB239" s="9"/>
      <c r="AC239" s="9"/>
      <c r="AD239" s="9"/>
      <c r="AE239" s="9"/>
      <c r="AF239" s="9"/>
      <c r="AG239" s="9"/>
      <c r="AH239" s="244">
        <f t="shared" si="12"/>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3"/>
        <v>0</v>
      </c>
      <c r="Q240" s="9"/>
      <c r="R240" s="9"/>
      <c r="S240" s="9"/>
      <c r="T240" s="9"/>
      <c r="U240" s="9"/>
      <c r="V240" s="9"/>
      <c r="W240" s="9"/>
      <c r="X240" s="243"/>
      <c r="Y240" s="244">
        <f t="shared" si="14"/>
        <v>0</v>
      </c>
      <c r="Z240" s="9"/>
      <c r="AA240" s="9"/>
      <c r="AB240" s="9"/>
      <c r="AC240" s="9"/>
      <c r="AD240" s="9"/>
      <c r="AE240" s="9"/>
      <c r="AF240" s="9"/>
      <c r="AG240" s="9"/>
      <c r="AH240" s="244">
        <f t="shared" si="12"/>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3"/>
        <v>0</v>
      </c>
      <c r="Q241" s="9"/>
      <c r="R241" s="9"/>
      <c r="S241" s="9"/>
      <c r="T241" s="9"/>
      <c r="U241" s="9"/>
      <c r="V241" s="9"/>
      <c r="W241" s="9"/>
      <c r="X241" s="243"/>
      <c r="Y241" s="244">
        <f t="shared" si="14"/>
        <v>0</v>
      </c>
      <c r="Z241" s="9"/>
      <c r="AA241" s="9"/>
      <c r="AB241" s="9"/>
      <c r="AC241" s="9"/>
      <c r="AD241" s="9"/>
      <c r="AE241" s="9"/>
      <c r="AF241" s="9"/>
      <c r="AG241" s="9"/>
      <c r="AH241" s="244">
        <f t="shared" si="12"/>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3"/>
        <v>0</v>
      </c>
      <c r="Q242" s="9"/>
      <c r="R242" s="9"/>
      <c r="S242" s="9"/>
      <c r="T242" s="9"/>
      <c r="U242" s="9"/>
      <c r="V242" s="9"/>
      <c r="W242" s="9"/>
      <c r="X242" s="243"/>
      <c r="Y242" s="244">
        <f t="shared" si="14"/>
        <v>0</v>
      </c>
      <c r="Z242" s="9"/>
      <c r="AA242" s="9"/>
      <c r="AB242" s="9"/>
      <c r="AC242" s="9"/>
      <c r="AD242" s="9"/>
      <c r="AE242" s="9"/>
      <c r="AF242" s="9"/>
      <c r="AG242" s="9"/>
      <c r="AH242" s="244">
        <f t="shared" si="12"/>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3"/>
        <v>0</v>
      </c>
      <c r="Q243" s="9"/>
      <c r="R243" s="9"/>
      <c r="S243" s="9"/>
      <c r="T243" s="9"/>
      <c r="U243" s="9"/>
      <c r="V243" s="9"/>
      <c r="W243" s="9"/>
      <c r="X243" s="243"/>
      <c r="Y243" s="244">
        <f t="shared" si="14"/>
        <v>0</v>
      </c>
      <c r="Z243" s="9"/>
      <c r="AA243" s="9"/>
      <c r="AB243" s="9"/>
      <c r="AC243" s="9"/>
      <c r="AD243" s="9"/>
      <c r="AE243" s="9"/>
      <c r="AF243" s="9"/>
      <c r="AG243" s="9"/>
      <c r="AH243" s="244">
        <f t="shared" si="12"/>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3"/>
        <v>0</v>
      </c>
      <c r="Q244" s="9"/>
      <c r="R244" s="9"/>
      <c r="S244" s="9"/>
      <c r="T244" s="9"/>
      <c r="U244" s="9"/>
      <c r="V244" s="9"/>
      <c r="W244" s="9"/>
      <c r="X244" s="243"/>
      <c r="Y244" s="244">
        <f t="shared" si="14"/>
        <v>0</v>
      </c>
      <c r="Z244" s="9"/>
      <c r="AA244" s="9"/>
      <c r="AB244" s="9"/>
      <c r="AC244" s="9"/>
      <c r="AD244" s="9"/>
      <c r="AE244" s="9"/>
      <c r="AF244" s="9"/>
      <c r="AG244" s="9"/>
      <c r="AH244" s="244">
        <f t="shared" si="12"/>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3"/>
        <v>0</v>
      </c>
      <c r="Q245" s="9"/>
      <c r="R245" s="9"/>
      <c r="S245" s="9"/>
      <c r="T245" s="9"/>
      <c r="U245" s="9"/>
      <c r="V245" s="9"/>
      <c r="W245" s="9"/>
      <c r="X245" s="243"/>
      <c r="Y245" s="244">
        <f t="shared" si="14"/>
        <v>0</v>
      </c>
      <c r="Z245" s="9"/>
      <c r="AA245" s="9"/>
      <c r="AB245" s="9"/>
      <c r="AC245" s="9"/>
      <c r="AD245" s="9"/>
      <c r="AE245" s="9"/>
      <c r="AF245" s="9"/>
      <c r="AG245" s="9"/>
      <c r="AH245" s="244">
        <f t="shared" si="12"/>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3"/>
        <v>0</v>
      </c>
      <c r="Q246" s="9"/>
      <c r="R246" s="9"/>
      <c r="S246" s="9"/>
      <c r="T246" s="9"/>
      <c r="U246" s="9"/>
      <c r="V246" s="9"/>
      <c r="W246" s="9"/>
      <c r="X246" s="243"/>
      <c r="Y246" s="244">
        <f t="shared" si="14"/>
        <v>0</v>
      </c>
      <c r="Z246" s="9"/>
      <c r="AA246" s="9"/>
      <c r="AB246" s="9"/>
      <c r="AC246" s="9"/>
      <c r="AD246" s="9"/>
      <c r="AE246" s="9"/>
      <c r="AF246" s="9"/>
      <c r="AG246" s="9"/>
      <c r="AH246" s="244">
        <f t="shared" si="12"/>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3"/>
        <v>0</v>
      </c>
      <c r="Q247" s="9"/>
      <c r="R247" s="9"/>
      <c r="S247" s="9"/>
      <c r="T247" s="9"/>
      <c r="U247" s="9"/>
      <c r="V247" s="9"/>
      <c r="W247" s="9"/>
      <c r="X247" s="243"/>
      <c r="Y247" s="244">
        <f t="shared" si="14"/>
        <v>0</v>
      </c>
      <c r="Z247" s="9"/>
      <c r="AA247" s="9"/>
      <c r="AB247" s="9"/>
      <c r="AC247" s="9"/>
      <c r="AD247" s="9"/>
      <c r="AE247" s="9"/>
      <c r="AF247" s="9"/>
      <c r="AG247" s="9"/>
      <c r="AH247" s="244">
        <f t="shared" si="12"/>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3"/>
        <v>0</v>
      </c>
      <c r="Q248" s="9"/>
      <c r="R248" s="9"/>
      <c r="S248" s="9"/>
      <c r="T248" s="9"/>
      <c r="U248" s="9"/>
      <c r="V248" s="9"/>
      <c r="W248" s="9"/>
      <c r="X248" s="243"/>
      <c r="Y248" s="244">
        <f t="shared" si="14"/>
        <v>0</v>
      </c>
      <c r="Z248" s="9"/>
      <c r="AA248" s="9"/>
      <c r="AB248" s="9"/>
      <c r="AC248" s="9"/>
      <c r="AD248" s="9"/>
      <c r="AE248" s="9"/>
      <c r="AF248" s="9"/>
      <c r="AG248" s="9"/>
      <c r="AH248" s="244">
        <f t="shared" si="12"/>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3"/>
        <v>0</v>
      </c>
      <c r="Q249" s="9"/>
      <c r="R249" s="9"/>
      <c r="S249" s="9"/>
      <c r="T249" s="9"/>
      <c r="U249" s="9"/>
      <c r="V249" s="9"/>
      <c r="W249" s="9"/>
      <c r="X249" s="243"/>
      <c r="Y249" s="244">
        <f t="shared" si="14"/>
        <v>0</v>
      </c>
      <c r="Z249" s="9"/>
      <c r="AA249" s="9"/>
      <c r="AB249" s="9"/>
      <c r="AC249" s="9"/>
      <c r="AD249" s="9"/>
      <c r="AE249" s="9"/>
      <c r="AF249" s="9"/>
      <c r="AG249" s="9"/>
      <c r="AH249" s="244">
        <f t="shared" si="12"/>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3"/>
        <v>0</v>
      </c>
      <c r="Q250" s="9"/>
      <c r="R250" s="9"/>
      <c r="S250" s="9"/>
      <c r="T250" s="9"/>
      <c r="U250" s="9"/>
      <c r="V250" s="9"/>
      <c r="W250" s="9"/>
      <c r="X250" s="243"/>
      <c r="Y250" s="244">
        <f t="shared" si="14"/>
        <v>0</v>
      </c>
      <c r="Z250" s="9"/>
      <c r="AA250" s="9"/>
      <c r="AB250" s="9"/>
      <c r="AC250" s="9"/>
      <c r="AD250" s="9"/>
      <c r="AE250" s="9"/>
      <c r="AF250" s="9"/>
      <c r="AG250" s="9"/>
      <c r="AH250" s="244">
        <f t="shared" si="12"/>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3"/>
        <v>0</v>
      </c>
      <c r="Q251" s="9"/>
      <c r="R251" s="9"/>
      <c r="S251" s="9"/>
      <c r="T251" s="9"/>
      <c r="U251" s="9"/>
      <c r="V251" s="9"/>
      <c r="W251" s="9"/>
      <c r="X251" s="243"/>
      <c r="Y251" s="244">
        <f t="shared" si="14"/>
        <v>0</v>
      </c>
      <c r="Z251" s="9"/>
      <c r="AA251" s="9"/>
      <c r="AB251" s="9"/>
      <c r="AC251" s="9"/>
      <c r="AD251" s="9"/>
      <c r="AE251" s="9"/>
      <c r="AF251" s="9"/>
      <c r="AG251" s="9"/>
      <c r="AH251" s="244">
        <f t="shared" si="12"/>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3"/>
        <v>0</v>
      </c>
      <c r="Q252" s="9"/>
      <c r="R252" s="9"/>
      <c r="S252" s="9"/>
      <c r="T252" s="9"/>
      <c r="U252" s="9"/>
      <c r="V252" s="9"/>
      <c r="W252" s="9"/>
      <c r="X252" s="243"/>
      <c r="Y252" s="244">
        <f t="shared" si="14"/>
        <v>0</v>
      </c>
      <c r="Z252" s="9"/>
      <c r="AA252" s="9"/>
      <c r="AB252" s="9"/>
      <c r="AC252" s="9"/>
      <c r="AD252" s="9"/>
      <c r="AE252" s="9"/>
      <c r="AF252" s="9"/>
      <c r="AG252" s="9"/>
      <c r="AH252" s="244">
        <f t="shared" si="12"/>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3"/>
        <v>0</v>
      </c>
      <c r="Q253" s="9"/>
      <c r="R253" s="9"/>
      <c r="S253" s="9"/>
      <c r="T253" s="9"/>
      <c r="U253" s="9"/>
      <c r="V253" s="9"/>
      <c r="W253" s="9"/>
      <c r="X253" s="243"/>
      <c r="Y253" s="244">
        <f t="shared" si="14"/>
        <v>0</v>
      </c>
      <c r="Z253" s="9"/>
      <c r="AA253" s="9"/>
      <c r="AB253" s="9"/>
      <c r="AC253" s="9"/>
      <c r="AD253" s="9"/>
      <c r="AE253" s="9"/>
      <c r="AF253" s="9"/>
      <c r="AG253" s="9"/>
      <c r="AH253" s="244">
        <f t="shared" si="12"/>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3"/>
        <v>0</v>
      </c>
      <c r="Q254" s="9"/>
      <c r="R254" s="9"/>
      <c r="S254" s="9"/>
      <c r="T254" s="9"/>
      <c r="U254" s="9"/>
      <c r="V254" s="9"/>
      <c r="W254" s="9"/>
      <c r="X254" s="243"/>
      <c r="Y254" s="244">
        <f t="shared" si="14"/>
        <v>0</v>
      </c>
      <c r="Z254" s="9"/>
      <c r="AA254" s="9"/>
      <c r="AB254" s="9"/>
      <c r="AC254" s="9"/>
      <c r="AD254" s="9"/>
      <c r="AE254" s="9"/>
      <c r="AF254" s="9"/>
      <c r="AG254" s="9"/>
      <c r="AH254" s="244">
        <f t="shared" si="12"/>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3"/>
        <v>0</v>
      </c>
      <c r="Q255" s="9"/>
      <c r="R255" s="9"/>
      <c r="S255" s="9"/>
      <c r="T255" s="9"/>
      <c r="U255" s="9"/>
      <c r="V255" s="9"/>
      <c r="W255" s="9"/>
      <c r="X255" s="243"/>
      <c r="Y255" s="244">
        <f t="shared" si="14"/>
        <v>0</v>
      </c>
      <c r="Z255" s="9"/>
      <c r="AA255" s="9"/>
      <c r="AB255" s="9"/>
      <c r="AC255" s="9"/>
      <c r="AD255" s="9"/>
      <c r="AE255" s="9"/>
      <c r="AF255" s="9"/>
      <c r="AG255" s="9"/>
      <c r="AH255" s="244">
        <f t="shared" si="12"/>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3"/>
        <v>0</v>
      </c>
      <c r="Q256" s="9"/>
      <c r="R256" s="9"/>
      <c r="S256" s="9"/>
      <c r="T256" s="9"/>
      <c r="U256" s="9"/>
      <c r="V256" s="9"/>
      <c r="W256" s="9"/>
      <c r="X256" s="243"/>
      <c r="Y256" s="244">
        <f t="shared" si="14"/>
        <v>0</v>
      </c>
      <c r="Z256" s="9"/>
      <c r="AA256" s="9"/>
      <c r="AB256" s="9"/>
      <c r="AC256" s="9"/>
      <c r="AD256" s="9"/>
      <c r="AE256" s="9"/>
      <c r="AF256" s="9"/>
      <c r="AG256" s="9"/>
      <c r="AH256" s="244">
        <f t="shared" si="12"/>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3"/>
        <v>0</v>
      </c>
      <c r="Q257" s="9"/>
      <c r="R257" s="9"/>
      <c r="S257" s="9"/>
      <c r="T257" s="9"/>
      <c r="U257" s="9"/>
      <c r="V257" s="9"/>
      <c r="W257" s="9"/>
      <c r="X257" s="243"/>
      <c r="Y257" s="244">
        <f t="shared" si="14"/>
        <v>0</v>
      </c>
      <c r="Z257" s="9"/>
      <c r="AA257" s="9"/>
      <c r="AB257" s="9"/>
      <c r="AC257" s="9"/>
      <c r="AD257" s="9"/>
      <c r="AE257" s="9"/>
      <c r="AF257" s="9"/>
      <c r="AG257" s="9"/>
      <c r="AH257" s="244">
        <f t="shared" si="12"/>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3"/>
        <v>0</v>
      </c>
      <c r="Q258" s="9"/>
      <c r="R258" s="9"/>
      <c r="S258" s="9"/>
      <c r="T258" s="9"/>
      <c r="U258" s="9"/>
      <c r="V258" s="9"/>
      <c r="W258" s="9"/>
      <c r="X258" s="243"/>
      <c r="Y258" s="244">
        <f t="shared" si="14"/>
        <v>0</v>
      </c>
      <c r="Z258" s="9"/>
      <c r="AA258" s="9"/>
      <c r="AB258" s="9"/>
      <c r="AC258" s="9"/>
      <c r="AD258" s="9"/>
      <c r="AE258" s="9"/>
      <c r="AF258" s="9"/>
      <c r="AG258" s="9"/>
      <c r="AH258" s="244">
        <f t="shared" si="12"/>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3"/>
        <v>0</v>
      </c>
      <c r="Q259" s="9"/>
      <c r="R259" s="9"/>
      <c r="S259" s="9"/>
      <c r="T259" s="9"/>
      <c r="U259" s="9"/>
      <c r="V259" s="9"/>
      <c r="W259" s="9"/>
      <c r="X259" s="243"/>
      <c r="Y259" s="244">
        <f t="shared" si="14"/>
        <v>0</v>
      </c>
      <c r="Z259" s="9"/>
      <c r="AA259" s="9"/>
      <c r="AB259" s="9"/>
      <c r="AC259" s="9"/>
      <c r="AD259" s="9"/>
      <c r="AE259" s="9"/>
      <c r="AF259" s="9"/>
      <c r="AG259" s="9"/>
      <c r="AH259" s="244">
        <f t="shared" si="12"/>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3"/>
        <v>0</v>
      </c>
      <c r="Q260" s="9"/>
      <c r="R260" s="9"/>
      <c r="S260" s="9"/>
      <c r="T260" s="9"/>
      <c r="U260" s="9"/>
      <c r="V260" s="9"/>
      <c r="W260" s="9"/>
      <c r="X260" s="243"/>
      <c r="Y260" s="244">
        <f t="shared" si="14"/>
        <v>0</v>
      </c>
      <c r="Z260" s="9"/>
      <c r="AA260" s="9"/>
      <c r="AB260" s="9"/>
      <c r="AC260" s="9"/>
      <c r="AD260" s="9"/>
      <c r="AE260" s="9"/>
      <c r="AF260" s="9"/>
      <c r="AG260" s="9"/>
      <c r="AH260" s="244">
        <f t="shared" si="12"/>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3"/>
        <v>0</v>
      </c>
      <c r="Q261" s="9"/>
      <c r="R261" s="9"/>
      <c r="S261" s="9"/>
      <c r="T261" s="9"/>
      <c r="U261" s="9"/>
      <c r="V261" s="9"/>
      <c r="W261" s="9"/>
      <c r="X261" s="243"/>
      <c r="Y261" s="244">
        <f t="shared" si="14"/>
        <v>0</v>
      </c>
      <c r="Z261" s="9"/>
      <c r="AA261" s="9"/>
      <c r="AB261" s="9"/>
      <c r="AC261" s="9"/>
      <c r="AD261" s="9"/>
      <c r="AE261" s="9"/>
      <c r="AF261" s="9"/>
      <c r="AG261" s="9"/>
      <c r="AH261" s="244">
        <f t="shared" si="12"/>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3"/>
        <v>0</v>
      </c>
      <c r="Q262" s="9"/>
      <c r="R262" s="9"/>
      <c r="S262" s="9"/>
      <c r="T262" s="9"/>
      <c r="U262" s="9"/>
      <c r="V262" s="9"/>
      <c r="W262" s="9"/>
      <c r="X262" s="243"/>
      <c r="Y262" s="244">
        <f t="shared" si="14"/>
        <v>0</v>
      </c>
      <c r="Z262" s="9"/>
      <c r="AA262" s="9"/>
      <c r="AB262" s="9"/>
      <c r="AC262" s="9"/>
      <c r="AD262" s="9"/>
      <c r="AE262" s="9"/>
      <c r="AF262" s="9"/>
      <c r="AG262" s="9"/>
      <c r="AH262" s="244">
        <f t="shared" si="12"/>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3"/>
        <v>0</v>
      </c>
      <c r="Q263" s="9"/>
      <c r="R263" s="9"/>
      <c r="S263" s="9"/>
      <c r="T263" s="9"/>
      <c r="U263" s="9"/>
      <c r="V263" s="9"/>
      <c r="W263" s="9"/>
      <c r="X263" s="243"/>
      <c r="Y263" s="244">
        <f t="shared" si="14"/>
        <v>0</v>
      </c>
      <c r="Z263" s="9"/>
      <c r="AA263" s="9"/>
      <c r="AB263" s="9"/>
      <c r="AC263" s="9"/>
      <c r="AD263" s="9"/>
      <c r="AE263" s="9"/>
      <c r="AF263" s="9"/>
      <c r="AG263" s="9"/>
      <c r="AH263" s="244">
        <f t="shared" si="12"/>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3"/>
        <v>0</v>
      </c>
      <c r="Q264" s="9"/>
      <c r="R264" s="9"/>
      <c r="S264" s="9"/>
      <c r="T264" s="9"/>
      <c r="U264" s="9"/>
      <c r="V264" s="9"/>
      <c r="W264" s="9"/>
      <c r="X264" s="243"/>
      <c r="Y264" s="244">
        <f t="shared" si="14"/>
        <v>0</v>
      </c>
      <c r="Z264" s="9"/>
      <c r="AA264" s="9"/>
      <c r="AB264" s="9"/>
      <c r="AC264" s="9"/>
      <c r="AD264" s="9"/>
      <c r="AE264" s="9"/>
      <c r="AF264" s="9"/>
      <c r="AG264" s="9"/>
      <c r="AH264" s="244">
        <f t="shared" si="12"/>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3"/>
        <v>0</v>
      </c>
      <c r="Q265" s="9"/>
      <c r="R265" s="9"/>
      <c r="S265" s="9"/>
      <c r="T265" s="9"/>
      <c r="U265" s="9"/>
      <c r="V265" s="9"/>
      <c r="W265" s="9"/>
      <c r="X265" s="243"/>
      <c r="Y265" s="244">
        <f t="shared" si="14"/>
        <v>0</v>
      </c>
      <c r="Z265" s="9"/>
      <c r="AA265" s="9"/>
      <c r="AB265" s="9"/>
      <c r="AC265" s="9"/>
      <c r="AD265" s="9"/>
      <c r="AE265" s="9"/>
      <c r="AF265" s="9"/>
      <c r="AG265" s="9"/>
      <c r="AH265" s="244">
        <f t="shared" si="12"/>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3"/>
        <v>0</v>
      </c>
      <c r="Q266" s="9"/>
      <c r="R266" s="9"/>
      <c r="S266" s="9"/>
      <c r="T266" s="9"/>
      <c r="U266" s="9"/>
      <c r="V266" s="9"/>
      <c r="W266" s="9"/>
      <c r="X266" s="243"/>
      <c r="Y266" s="244">
        <f t="shared" si="14"/>
        <v>0</v>
      </c>
      <c r="Z266" s="9"/>
      <c r="AA266" s="9"/>
      <c r="AB266" s="9"/>
      <c r="AC266" s="9"/>
      <c r="AD266" s="9"/>
      <c r="AE266" s="9"/>
      <c r="AF266" s="9"/>
      <c r="AG266" s="9"/>
      <c r="AH266" s="244">
        <f t="shared" si="12"/>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3"/>
        <v>0</v>
      </c>
      <c r="Q267" s="9"/>
      <c r="R267" s="9"/>
      <c r="S267" s="9"/>
      <c r="T267" s="9"/>
      <c r="U267" s="9"/>
      <c r="V267" s="9"/>
      <c r="W267" s="9"/>
      <c r="X267" s="243"/>
      <c r="Y267" s="244">
        <f t="shared" si="14"/>
        <v>0</v>
      </c>
      <c r="Z267" s="9"/>
      <c r="AA267" s="9"/>
      <c r="AB267" s="9"/>
      <c r="AC267" s="9"/>
      <c r="AD267" s="9"/>
      <c r="AE267" s="9"/>
      <c r="AF267" s="9"/>
      <c r="AG267" s="9"/>
      <c r="AH267" s="244">
        <f t="shared" si="12"/>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3"/>
        <v>0</v>
      </c>
      <c r="Q268" s="9"/>
      <c r="R268" s="9"/>
      <c r="S268" s="9"/>
      <c r="T268" s="9"/>
      <c r="U268" s="9"/>
      <c r="V268" s="9"/>
      <c r="W268" s="9"/>
      <c r="X268" s="243"/>
      <c r="Y268" s="244">
        <f t="shared" si="14"/>
        <v>0</v>
      </c>
      <c r="Z268" s="9"/>
      <c r="AA268" s="9"/>
      <c r="AB268" s="9"/>
      <c r="AC268" s="9"/>
      <c r="AD268" s="9"/>
      <c r="AE268" s="9"/>
      <c r="AF268" s="9"/>
      <c r="AG268" s="9"/>
      <c r="AH268" s="244">
        <f t="shared" si="12"/>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3"/>
        <v>0</v>
      </c>
      <c r="Q269" s="9"/>
      <c r="R269" s="9"/>
      <c r="S269" s="9"/>
      <c r="T269" s="9"/>
      <c r="U269" s="9"/>
      <c r="V269" s="9"/>
      <c r="W269" s="9"/>
      <c r="X269" s="243"/>
      <c r="Y269" s="244">
        <f t="shared" si="14"/>
        <v>0</v>
      </c>
      <c r="Z269" s="9"/>
      <c r="AA269" s="9"/>
      <c r="AB269" s="9"/>
      <c r="AC269" s="9"/>
      <c r="AD269" s="9"/>
      <c r="AE269" s="9"/>
      <c r="AF269" s="9"/>
      <c r="AG269" s="9"/>
      <c r="AH269" s="244">
        <f t="shared" ref="AH269:AH332" si="15">SUM($Z269:$AF269)</f>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3"/>
        <v>0</v>
      </c>
      <c r="Q270" s="9"/>
      <c r="R270" s="9"/>
      <c r="S270" s="9"/>
      <c r="T270" s="9"/>
      <c r="U270" s="9"/>
      <c r="V270" s="9"/>
      <c r="W270" s="9"/>
      <c r="X270" s="243"/>
      <c r="Y270" s="244">
        <f t="shared" si="14"/>
        <v>0</v>
      </c>
      <c r="Z270" s="9"/>
      <c r="AA270" s="9"/>
      <c r="AB270" s="9"/>
      <c r="AC270" s="9"/>
      <c r="AD270" s="9"/>
      <c r="AE270" s="9"/>
      <c r="AF270" s="9"/>
      <c r="AG270" s="9"/>
      <c r="AH270" s="244">
        <f t="shared" si="15"/>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3"/>
        <v>0</v>
      </c>
      <c r="Q271" s="9"/>
      <c r="R271" s="9"/>
      <c r="S271" s="9"/>
      <c r="T271" s="9"/>
      <c r="U271" s="9"/>
      <c r="V271" s="9"/>
      <c r="W271" s="9"/>
      <c r="X271" s="243"/>
      <c r="Y271" s="244">
        <f t="shared" si="14"/>
        <v>0</v>
      </c>
      <c r="Z271" s="9"/>
      <c r="AA271" s="9"/>
      <c r="AB271" s="9"/>
      <c r="AC271" s="9"/>
      <c r="AD271" s="9"/>
      <c r="AE271" s="9"/>
      <c r="AF271" s="9"/>
      <c r="AG271" s="9"/>
      <c r="AH271" s="244">
        <f t="shared" si="15"/>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3"/>
        <v>0</v>
      </c>
      <c r="Q272" s="9"/>
      <c r="R272" s="9"/>
      <c r="S272" s="9"/>
      <c r="T272" s="9"/>
      <c r="U272" s="9"/>
      <c r="V272" s="9"/>
      <c r="W272" s="9"/>
      <c r="X272" s="243"/>
      <c r="Y272" s="244">
        <f t="shared" si="14"/>
        <v>0</v>
      </c>
      <c r="Z272" s="9"/>
      <c r="AA272" s="9"/>
      <c r="AB272" s="9"/>
      <c r="AC272" s="9"/>
      <c r="AD272" s="9"/>
      <c r="AE272" s="9"/>
      <c r="AF272" s="9"/>
      <c r="AG272" s="9"/>
      <c r="AH272" s="244">
        <f t="shared" si="15"/>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3"/>
        <v>0</v>
      </c>
      <c r="Q273" s="9"/>
      <c r="R273" s="9"/>
      <c r="S273" s="9"/>
      <c r="T273" s="9"/>
      <c r="U273" s="9"/>
      <c r="V273" s="9"/>
      <c r="W273" s="9"/>
      <c r="X273" s="243"/>
      <c r="Y273" s="244">
        <f t="shared" si="14"/>
        <v>0</v>
      </c>
      <c r="Z273" s="9"/>
      <c r="AA273" s="9"/>
      <c r="AB273" s="9"/>
      <c r="AC273" s="9"/>
      <c r="AD273" s="9"/>
      <c r="AE273" s="9"/>
      <c r="AF273" s="9"/>
      <c r="AG273" s="9"/>
      <c r="AH273" s="244">
        <f t="shared" si="15"/>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3"/>
        <v>0</v>
      </c>
      <c r="Q274" s="9"/>
      <c r="R274" s="9"/>
      <c r="S274" s="9"/>
      <c r="T274" s="9"/>
      <c r="U274" s="9"/>
      <c r="V274" s="9"/>
      <c r="W274" s="9"/>
      <c r="X274" s="243"/>
      <c r="Y274" s="244">
        <f t="shared" si="14"/>
        <v>0</v>
      </c>
      <c r="Z274" s="9"/>
      <c r="AA274" s="9"/>
      <c r="AB274" s="9"/>
      <c r="AC274" s="9"/>
      <c r="AD274" s="9"/>
      <c r="AE274" s="9"/>
      <c r="AF274" s="9"/>
      <c r="AG274" s="9"/>
      <c r="AH274" s="244">
        <f t="shared" si="15"/>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ref="P275:P338" si="16">SUM($H275:$N275)</f>
        <v>0</v>
      </c>
      <c r="Q275" s="9"/>
      <c r="R275" s="9"/>
      <c r="S275" s="9"/>
      <c r="T275" s="9"/>
      <c r="U275" s="9"/>
      <c r="V275" s="9"/>
      <c r="W275" s="9"/>
      <c r="X275" s="243"/>
      <c r="Y275" s="244">
        <f t="shared" ref="Y275:Y338" si="17">SUM($Q275:$W275)</f>
        <v>0</v>
      </c>
      <c r="Z275" s="9"/>
      <c r="AA275" s="9"/>
      <c r="AB275" s="9"/>
      <c r="AC275" s="9"/>
      <c r="AD275" s="9"/>
      <c r="AE275" s="9"/>
      <c r="AF275" s="9"/>
      <c r="AG275" s="9"/>
      <c r="AH275" s="244">
        <f t="shared" si="15"/>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si="16"/>
        <v>0</v>
      </c>
      <c r="Q276" s="9"/>
      <c r="R276" s="9"/>
      <c r="S276" s="9"/>
      <c r="T276" s="9"/>
      <c r="U276" s="9"/>
      <c r="V276" s="9"/>
      <c r="W276" s="9"/>
      <c r="X276" s="243"/>
      <c r="Y276" s="244">
        <f t="shared" si="17"/>
        <v>0</v>
      </c>
      <c r="Z276" s="9"/>
      <c r="AA276" s="9"/>
      <c r="AB276" s="9"/>
      <c r="AC276" s="9"/>
      <c r="AD276" s="9"/>
      <c r="AE276" s="9"/>
      <c r="AF276" s="9"/>
      <c r="AG276" s="9"/>
      <c r="AH276" s="244">
        <f t="shared" si="15"/>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6"/>
        <v>0</v>
      </c>
      <c r="Q277" s="9"/>
      <c r="R277" s="9"/>
      <c r="S277" s="9"/>
      <c r="T277" s="9"/>
      <c r="U277" s="9"/>
      <c r="V277" s="9"/>
      <c r="W277" s="9"/>
      <c r="X277" s="243"/>
      <c r="Y277" s="244">
        <f t="shared" si="17"/>
        <v>0</v>
      </c>
      <c r="Z277" s="9"/>
      <c r="AA277" s="9"/>
      <c r="AB277" s="9"/>
      <c r="AC277" s="9"/>
      <c r="AD277" s="9"/>
      <c r="AE277" s="9"/>
      <c r="AF277" s="9"/>
      <c r="AG277" s="9"/>
      <c r="AH277" s="244">
        <f t="shared" si="15"/>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6"/>
        <v>0</v>
      </c>
      <c r="Q278" s="9"/>
      <c r="R278" s="9"/>
      <c r="S278" s="9"/>
      <c r="T278" s="9"/>
      <c r="U278" s="9"/>
      <c r="V278" s="9"/>
      <c r="W278" s="9"/>
      <c r="X278" s="243"/>
      <c r="Y278" s="244">
        <f t="shared" si="17"/>
        <v>0</v>
      </c>
      <c r="Z278" s="9"/>
      <c r="AA278" s="9"/>
      <c r="AB278" s="9"/>
      <c r="AC278" s="9"/>
      <c r="AD278" s="9"/>
      <c r="AE278" s="9"/>
      <c r="AF278" s="9"/>
      <c r="AG278" s="9"/>
      <c r="AH278" s="244">
        <f t="shared" si="15"/>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6"/>
        <v>0</v>
      </c>
      <c r="Q279" s="9"/>
      <c r="R279" s="9"/>
      <c r="S279" s="9"/>
      <c r="T279" s="9"/>
      <c r="U279" s="9"/>
      <c r="V279" s="9"/>
      <c r="W279" s="9"/>
      <c r="X279" s="243"/>
      <c r="Y279" s="244">
        <f t="shared" si="17"/>
        <v>0</v>
      </c>
      <c r="Z279" s="9"/>
      <c r="AA279" s="9"/>
      <c r="AB279" s="9"/>
      <c r="AC279" s="9"/>
      <c r="AD279" s="9"/>
      <c r="AE279" s="9"/>
      <c r="AF279" s="9"/>
      <c r="AG279" s="9"/>
      <c r="AH279" s="244">
        <f t="shared" si="15"/>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6"/>
        <v>0</v>
      </c>
      <c r="Q280" s="9"/>
      <c r="R280" s="9"/>
      <c r="S280" s="9"/>
      <c r="T280" s="9"/>
      <c r="U280" s="9"/>
      <c r="V280" s="9"/>
      <c r="W280" s="9"/>
      <c r="X280" s="243"/>
      <c r="Y280" s="244">
        <f t="shared" si="17"/>
        <v>0</v>
      </c>
      <c r="Z280" s="9"/>
      <c r="AA280" s="9"/>
      <c r="AB280" s="9"/>
      <c r="AC280" s="9"/>
      <c r="AD280" s="9"/>
      <c r="AE280" s="9"/>
      <c r="AF280" s="9"/>
      <c r="AG280" s="9"/>
      <c r="AH280" s="244">
        <f t="shared" si="15"/>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6"/>
        <v>0</v>
      </c>
      <c r="Q281" s="9"/>
      <c r="R281" s="9"/>
      <c r="S281" s="9"/>
      <c r="T281" s="9"/>
      <c r="U281" s="9"/>
      <c r="V281" s="9"/>
      <c r="W281" s="9"/>
      <c r="X281" s="243"/>
      <c r="Y281" s="244">
        <f t="shared" si="17"/>
        <v>0</v>
      </c>
      <c r="Z281" s="9"/>
      <c r="AA281" s="9"/>
      <c r="AB281" s="9"/>
      <c r="AC281" s="9"/>
      <c r="AD281" s="9"/>
      <c r="AE281" s="9"/>
      <c r="AF281" s="9"/>
      <c r="AG281" s="9"/>
      <c r="AH281" s="244">
        <f t="shared" si="15"/>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6"/>
        <v>0</v>
      </c>
      <c r="Q282" s="9"/>
      <c r="R282" s="9"/>
      <c r="S282" s="9"/>
      <c r="T282" s="9"/>
      <c r="U282" s="9"/>
      <c r="V282" s="9"/>
      <c r="W282" s="9"/>
      <c r="X282" s="243"/>
      <c r="Y282" s="244">
        <f t="shared" si="17"/>
        <v>0</v>
      </c>
      <c r="Z282" s="9"/>
      <c r="AA282" s="9"/>
      <c r="AB282" s="9"/>
      <c r="AC282" s="9"/>
      <c r="AD282" s="9"/>
      <c r="AE282" s="9"/>
      <c r="AF282" s="9"/>
      <c r="AG282" s="9"/>
      <c r="AH282" s="244">
        <f t="shared" si="15"/>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6"/>
        <v>0</v>
      </c>
      <c r="Q283" s="9"/>
      <c r="R283" s="9"/>
      <c r="S283" s="9"/>
      <c r="T283" s="9"/>
      <c r="U283" s="9"/>
      <c r="V283" s="9"/>
      <c r="W283" s="9"/>
      <c r="X283" s="243"/>
      <c r="Y283" s="244">
        <f t="shared" si="17"/>
        <v>0</v>
      </c>
      <c r="Z283" s="9"/>
      <c r="AA283" s="9"/>
      <c r="AB283" s="9"/>
      <c r="AC283" s="9"/>
      <c r="AD283" s="9"/>
      <c r="AE283" s="9"/>
      <c r="AF283" s="9"/>
      <c r="AG283" s="9"/>
      <c r="AH283" s="244">
        <f t="shared" si="15"/>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6"/>
        <v>0</v>
      </c>
      <c r="Q284" s="9"/>
      <c r="R284" s="9"/>
      <c r="S284" s="9"/>
      <c r="T284" s="9"/>
      <c r="U284" s="9"/>
      <c r="V284" s="9"/>
      <c r="W284" s="9"/>
      <c r="X284" s="243"/>
      <c r="Y284" s="244">
        <f t="shared" si="17"/>
        <v>0</v>
      </c>
      <c r="Z284" s="9"/>
      <c r="AA284" s="9"/>
      <c r="AB284" s="9"/>
      <c r="AC284" s="9"/>
      <c r="AD284" s="9"/>
      <c r="AE284" s="9"/>
      <c r="AF284" s="9"/>
      <c r="AG284" s="9"/>
      <c r="AH284" s="244">
        <f t="shared" si="15"/>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6"/>
        <v>0</v>
      </c>
      <c r="Q285" s="9"/>
      <c r="R285" s="9"/>
      <c r="S285" s="9"/>
      <c r="T285" s="9"/>
      <c r="U285" s="9"/>
      <c r="V285" s="9"/>
      <c r="W285" s="9"/>
      <c r="X285" s="243"/>
      <c r="Y285" s="244">
        <f t="shared" si="17"/>
        <v>0</v>
      </c>
      <c r="Z285" s="9"/>
      <c r="AA285" s="9"/>
      <c r="AB285" s="9"/>
      <c r="AC285" s="9"/>
      <c r="AD285" s="9"/>
      <c r="AE285" s="9"/>
      <c r="AF285" s="9"/>
      <c r="AG285" s="9"/>
      <c r="AH285" s="244">
        <f t="shared" si="15"/>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6"/>
        <v>0</v>
      </c>
      <c r="Q286" s="9"/>
      <c r="R286" s="9"/>
      <c r="S286" s="9"/>
      <c r="T286" s="9"/>
      <c r="U286" s="9"/>
      <c r="V286" s="9"/>
      <c r="W286" s="9"/>
      <c r="X286" s="243"/>
      <c r="Y286" s="244">
        <f t="shared" si="17"/>
        <v>0</v>
      </c>
      <c r="Z286" s="9"/>
      <c r="AA286" s="9"/>
      <c r="AB286" s="9"/>
      <c r="AC286" s="9"/>
      <c r="AD286" s="9"/>
      <c r="AE286" s="9"/>
      <c r="AF286" s="9"/>
      <c r="AG286" s="9"/>
      <c r="AH286" s="244">
        <f t="shared" si="15"/>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6"/>
        <v>0</v>
      </c>
      <c r="Q287" s="9"/>
      <c r="R287" s="9"/>
      <c r="S287" s="9"/>
      <c r="T287" s="9"/>
      <c r="U287" s="9"/>
      <c r="V287" s="9"/>
      <c r="W287" s="9"/>
      <c r="X287" s="243"/>
      <c r="Y287" s="244">
        <f t="shared" si="17"/>
        <v>0</v>
      </c>
      <c r="Z287" s="9"/>
      <c r="AA287" s="9"/>
      <c r="AB287" s="9"/>
      <c r="AC287" s="9"/>
      <c r="AD287" s="9"/>
      <c r="AE287" s="9"/>
      <c r="AF287" s="9"/>
      <c r="AG287" s="9"/>
      <c r="AH287" s="244">
        <f t="shared" si="15"/>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6"/>
        <v>0</v>
      </c>
      <c r="Q288" s="9"/>
      <c r="R288" s="9"/>
      <c r="S288" s="9"/>
      <c r="T288" s="9"/>
      <c r="U288" s="9"/>
      <c r="V288" s="9"/>
      <c r="W288" s="9"/>
      <c r="X288" s="243"/>
      <c r="Y288" s="244">
        <f t="shared" si="17"/>
        <v>0</v>
      </c>
      <c r="Z288" s="9"/>
      <c r="AA288" s="9"/>
      <c r="AB288" s="9"/>
      <c r="AC288" s="9"/>
      <c r="AD288" s="9"/>
      <c r="AE288" s="9"/>
      <c r="AF288" s="9"/>
      <c r="AG288" s="9"/>
      <c r="AH288" s="244">
        <f t="shared" si="15"/>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6"/>
        <v>0</v>
      </c>
      <c r="Q289" s="9"/>
      <c r="R289" s="9"/>
      <c r="S289" s="9"/>
      <c r="T289" s="9"/>
      <c r="U289" s="9"/>
      <c r="V289" s="9"/>
      <c r="W289" s="9"/>
      <c r="X289" s="243"/>
      <c r="Y289" s="244">
        <f t="shared" si="17"/>
        <v>0</v>
      </c>
      <c r="Z289" s="9"/>
      <c r="AA289" s="9"/>
      <c r="AB289" s="9"/>
      <c r="AC289" s="9"/>
      <c r="AD289" s="9"/>
      <c r="AE289" s="9"/>
      <c r="AF289" s="9"/>
      <c r="AG289" s="9"/>
      <c r="AH289" s="244">
        <f t="shared" si="15"/>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6"/>
        <v>0</v>
      </c>
      <c r="Q290" s="9"/>
      <c r="R290" s="9"/>
      <c r="S290" s="9"/>
      <c r="T290" s="9"/>
      <c r="U290" s="9"/>
      <c r="V290" s="9"/>
      <c r="W290" s="9"/>
      <c r="X290" s="243"/>
      <c r="Y290" s="244">
        <f t="shared" si="17"/>
        <v>0</v>
      </c>
      <c r="Z290" s="9"/>
      <c r="AA290" s="9"/>
      <c r="AB290" s="9"/>
      <c r="AC290" s="9"/>
      <c r="AD290" s="9"/>
      <c r="AE290" s="9"/>
      <c r="AF290" s="9"/>
      <c r="AG290" s="9"/>
      <c r="AH290" s="244">
        <f t="shared" si="15"/>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6"/>
        <v>0</v>
      </c>
      <c r="Q291" s="9"/>
      <c r="R291" s="9"/>
      <c r="S291" s="9"/>
      <c r="T291" s="9"/>
      <c r="U291" s="9"/>
      <c r="V291" s="9"/>
      <c r="W291" s="9"/>
      <c r="X291" s="243"/>
      <c r="Y291" s="244">
        <f t="shared" si="17"/>
        <v>0</v>
      </c>
      <c r="Z291" s="9"/>
      <c r="AA291" s="9"/>
      <c r="AB291" s="9"/>
      <c r="AC291" s="9"/>
      <c r="AD291" s="9"/>
      <c r="AE291" s="9"/>
      <c r="AF291" s="9"/>
      <c r="AG291" s="9"/>
      <c r="AH291" s="244">
        <f t="shared" si="15"/>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6"/>
        <v>0</v>
      </c>
      <c r="Q292" s="9"/>
      <c r="R292" s="9"/>
      <c r="S292" s="9"/>
      <c r="T292" s="9"/>
      <c r="U292" s="9"/>
      <c r="V292" s="9"/>
      <c r="W292" s="9"/>
      <c r="X292" s="243"/>
      <c r="Y292" s="244">
        <f t="shared" si="17"/>
        <v>0</v>
      </c>
      <c r="Z292" s="9"/>
      <c r="AA292" s="9"/>
      <c r="AB292" s="9"/>
      <c r="AC292" s="9"/>
      <c r="AD292" s="9"/>
      <c r="AE292" s="9"/>
      <c r="AF292" s="9"/>
      <c r="AG292" s="9"/>
      <c r="AH292" s="244">
        <f t="shared" si="15"/>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6"/>
        <v>0</v>
      </c>
      <c r="Q293" s="9"/>
      <c r="R293" s="9"/>
      <c r="S293" s="9"/>
      <c r="T293" s="9"/>
      <c r="U293" s="9"/>
      <c r="V293" s="9"/>
      <c r="W293" s="9"/>
      <c r="X293" s="243"/>
      <c r="Y293" s="244">
        <f t="shared" si="17"/>
        <v>0</v>
      </c>
      <c r="Z293" s="9"/>
      <c r="AA293" s="9"/>
      <c r="AB293" s="9"/>
      <c r="AC293" s="9"/>
      <c r="AD293" s="9"/>
      <c r="AE293" s="9"/>
      <c r="AF293" s="9"/>
      <c r="AG293" s="9"/>
      <c r="AH293" s="244">
        <f t="shared" si="15"/>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6"/>
        <v>0</v>
      </c>
      <c r="Q294" s="9"/>
      <c r="R294" s="9"/>
      <c r="S294" s="9"/>
      <c r="T294" s="9"/>
      <c r="U294" s="9"/>
      <c r="V294" s="9"/>
      <c r="W294" s="9"/>
      <c r="X294" s="243"/>
      <c r="Y294" s="244">
        <f t="shared" si="17"/>
        <v>0</v>
      </c>
      <c r="Z294" s="9"/>
      <c r="AA294" s="9"/>
      <c r="AB294" s="9"/>
      <c r="AC294" s="9"/>
      <c r="AD294" s="9"/>
      <c r="AE294" s="9"/>
      <c r="AF294" s="9"/>
      <c r="AG294" s="9"/>
      <c r="AH294" s="244">
        <f t="shared" si="15"/>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6"/>
        <v>0</v>
      </c>
      <c r="Q295" s="9"/>
      <c r="R295" s="9"/>
      <c r="S295" s="9"/>
      <c r="T295" s="9"/>
      <c r="U295" s="9"/>
      <c r="V295" s="9"/>
      <c r="W295" s="9"/>
      <c r="X295" s="243"/>
      <c r="Y295" s="244">
        <f t="shared" si="17"/>
        <v>0</v>
      </c>
      <c r="Z295" s="9"/>
      <c r="AA295" s="9"/>
      <c r="AB295" s="9"/>
      <c r="AC295" s="9"/>
      <c r="AD295" s="9"/>
      <c r="AE295" s="9"/>
      <c r="AF295" s="9"/>
      <c r="AG295" s="9"/>
      <c r="AH295" s="244">
        <f t="shared" si="15"/>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6"/>
        <v>0</v>
      </c>
      <c r="Q296" s="9"/>
      <c r="R296" s="9"/>
      <c r="S296" s="9"/>
      <c r="T296" s="9"/>
      <c r="U296" s="9"/>
      <c r="V296" s="9"/>
      <c r="W296" s="9"/>
      <c r="X296" s="243"/>
      <c r="Y296" s="244">
        <f t="shared" si="17"/>
        <v>0</v>
      </c>
      <c r="Z296" s="9"/>
      <c r="AA296" s="9"/>
      <c r="AB296" s="9"/>
      <c r="AC296" s="9"/>
      <c r="AD296" s="9"/>
      <c r="AE296" s="9"/>
      <c r="AF296" s="9"/>
      <c r="AG296" s="9"/>
      <c r="AH296" s="244">
        <f t="shared" si="15"/>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6"/>
        <v>0</v>
      </c>
      <c r="Q297" s="9"/>
      <c r="R297" s="9"/>
      <c r="S297" s="9"/>
      <c r="T297" s="9"/>
      <c r="U297" s="9"/>
      <c r="V297" s="9"/>
      <c r="W297" s="9"/>
      <c r="X297" s="243"/>
      <c r="Y297" s="244">
        <f t="shared" si="17"/>
        <v>0</v>
      </c>
      <c r="Z297" s="9"/>
      <c r="AA297" s="9"/>
      <c r="AB297" s="9"/>
      <c r="AC297" s="9"/>
      <c r="AD297" s="9"/>
      <c r="AE297" s="9"/>
      <c r="AF297" s="9"/>
      <c r="AG297" s="9"/>
      <c r="AH297" s="244">
        <f t="shared" si="15"/>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6"/>
        <v>0</v>
      </c>
      <c r="Q298" s="9"/>
      <c r="R298" s="9"/>
      <c r="S298" s="9"/>
      <c r="T298" s="9"/>
      <c r="U298" s="9"/>
      <c r="V298" s="9"/>
      <c r="W298" s="9"/>
      <c r="X298" s="243"/>
      <c r="Y298" s="244">
        <f t="shared" si="17"/>
        <v>0</v>
      </c>
      <c r="Z298" s="9"/>
      <c r="AA298" s="9"/>
      <c r="AB298" s="9"/>
      <c r="AC298" s="9"/>
      <c r="AD298" s="9"/>
      <c r="AE298" s="9"/>
      <c r="AF298" s="9"/>
      <c r="AG298" s="9"/>
      <c r="AH298" s="244">
        <f t="shared" si="15"/>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6"/>
        <v>0</v>
      </c>
      <c r="Q299" s="9"/>
      <c r="R299" s="9"/>
      <c r="S299" s="9"/>
      <c r="T299" s="9"/>
      <c r="U299" s="9"/>
      <c r="V299" s="9"/>
      <c r="W299" s="9"/>
      <c r="X299" s="243"/>
      <c r="Y299" s="244">
        <f t="shared" si="17"/>
        <v>0</v>
      </c>
      <c r="Z299" s="9"/>
      <c r="AA299" s="9"/>
      <c r="AB299" s="9"/>
      <c r="AC299" s="9"/>
      <c r="AD299" s="9"/>
      <c r="AE299" s="9"/>
      <c r="AF299" s="9"/>
      <c r="AG299" s="9"/>
      <c r="AH299" s="244">
        <f t="shared" si="15"/>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6"/>
        <v>0</v>
      </c>
      <c r="Q300" s="9"/>
      <c r="R300" s="9"/>
      <c r="S300" s="9"/>
      <c r="T300" s="9"/>
      <c r="U300" s="9"/>
      <c r="V300" s="9"/>
      <c r="W300" s="9"/>
      <c r="X300" s="243"/>
      <c r="Y300" s="244">
        <f t="shared" si="17"/>
        <v>0</v>
      </c>
      <c r="Z300" s="9"/>
      <c r="AA300" s="9"/>
      <c r="AB300" s="9"/>
      <c r="AC300" s="9"/>
      <c r="AD300" s="9"/>
      <c r="AE300" s="9"/>
      <c r="AF300" s="9"/>
      <c r="AG300" s="9"/>
      <c r="AH300" s="244">
        <f t="shared" si="15"/>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6"/>
        <v>0</v>
      </c>
      <c r="Q301" s="9"/>
      <c r="R301" s="9"/>
      <c r="S301" s="9"/>
      <c r="T301" s="9"/>
      <c r="U301" s="9"/>
      <c r="V301" s="9"/>
      <c r="W301" s="9"/>
      <c r="X301" s="243"/>
      <c r="Y301" s="244">
        <f t="shared" si="17"/>
        <v>0</v>
      </c>
      <c r="Z301" s="9"/>
      <c r="AA301" s="9"/>
      <c r="AB301" s="9"/>
      <c r="AC301" s="9"/>
      <c r="AD301" s="9"/>
      <c r="AE301" s="9"/>
      <c r="AF301" s="9"/>
      <c r="AG301" s="9"/>
      <c r="AH301" s="244">
        <f t="shared" si="15"/>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6"/>
        <v>0</v>
      </c>
      <c r="Q302" s="9"/>
      <c r="R302" s="9"/>
      <c r="S302" s="9"/>
      <c r="T302" s="9"/>
      <c r="U302" s="9"/>
      <c r="V302" s="9"/>
      <c r="W302" s="9"/>
      <c r="X302" s="243"/>
      <c r="Y302" s="244">
        <f t="shared" si="17"/>
        <v>0</v>
      </c>
      <c r="Z302" s="9"/>
      <c r="AA302" s="9"/>
      <c r="AB302" s="9"/>
      <c r="AC302" s="9"/>
      <c r="AD302" s="9"/>
      <c r="AE302" s="9"/>
      <c r="AF302" s="9"/>
      <c r="AG302" s="9"/>
      <c r="AH302" s="244">
        <f t="shared" si="15"/>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6"/>
        <v>0</v>
      </c>
      <c r="Q303" s="9"/>
      <c r="R303" s="9"/>
      <c r="S303" s="9"/>
      <c r="T303" s="9"/>
      <c r="U303" s="9"/>
      <c r="V303" s="9"/>
      <c r="W303" s="9"/>
      <c r="X303" s="243"/>
      <c r="Y303" s="244">
        <f t="shared" si="17"/>
        <v>0</v>
      </c>
      <c r="Z303" s="9"/>
      <c r="AA303" s="9"/>
      <c r="AB303" s="9"/>
      <c r="AC303" s="9"/>
      <c r="AD303" s="9"/>
      <c r="AE303" s="9"/>
      <c r="AF303" s="9"/>
      <c r="AG303" s="9"/>
      <c r="AH303" s="244">
        <f t="shared" si="15"/>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6"/>
        <v>0</v>
      </c>
      <c r="Q304" s="9"/>
      <c r="R304" s="9"/>
      <c r="S304" s="9"/>
      <c r="T304" s="9"/>
      <c r="U304" s="9"/>
      <c r="V304" s="9"/>
      <c r="W304" s="9"/>
      <c r="X304" s="243"/>
      <c r="Y304" s="244">
        <f t="shared" si="17"/>
        <v>0</v>
      </c>
      <c r="Z304" s="9"/>
      <c r="AA304" s="9"/>
      <c r="AB304" s="9"/>
      <c r="AC304" s="9"/>
      <c r="AD304" s="9"/>
      <c r="AE304" s="9"/>
      <c r="AF304" s="9"/>
      <c r="AG304" s="9"/>
      <c r="AH304" s="244">
        <f t="shared" si="15"/>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6"/>
        <v>0</v>
      </c>
      <c r="Q305" s="9"/>
      <c r="R305" s="9"/>
      <c r="S305" s="9"/>
      <c r="T305" s="9"/>
      <c r="U305" s="9"/>
      <c r="V305" s="9"/>
      <c r="W305" s="9"/>
      <c r="X305" s="243"/>
      <c r="Y305" s="244">
        <f t="shared" si="17"/>
        <v>0</v>
      </c>
      <c r="Z305" s="9"/>
      <c r="AA305" s="9"/>
      <c r="AB305" s="9"/>
      <c r="AC305" s="9"/>
      <c r="AD305" s="9"/>
      <c r="AE305" s="9"/>
      <c r="AF305" s="9"/>
      <c r="AG305" s="9"/>
      <c r="AH305" s="244">
        <f t="shared" si="15"/>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6"/>
        <v>0</v>
      </c>
      <c r="Q306" s="9"/>
      <c r="R306" s="9"/>
      <c r="S306" s="9"/>
      <c r="T306" s="9"/>
      <c r="U306" s="9"/>
      <c r="V306" s="9"/>
      <c r="W306" s="9"/>
      <c r="X306" s="243"/>
      <c r="Y306" s="244">
        <f t="shared" si="17"/>
        <v>0</v>
      </c>
      <c r="Z306" s="9"/>
      <c r="AA306" s="9"/>
      <c r="AB306" s="9"/>
      <c r="AC306" s="9"/>
      <c r="AD306" s="9"/>
      <c r="AE306" s="9"/>
      <c r="AF306" s="9"/>
      <c r="AG306" s="9"/>
      <c r="AH306" s="244">
        <f t="shared" si="15"/>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6"/>
        <v>0</v>
      </c>
      <c r="Q307" s="9"/>
      <c r="R307" s="9"/>
      <c r="S307" s="9"/>
      <c r="T307" s="9"/>
      <c r="U307" s="9"/>
      <c r="V307" s="9"/>
      <c r="W307" s="9"/>
      <c r="X307" s="243"/>
      <c r="Y307" s="244">
        <f t="shared" si="17"/>
        <v>0</v>
      </c>
      <c r="Z307" s="9"/>
      <c r="AA307" s="9"/>
      <c r="AB307" s="9"/>
      <c r="AC307" s="9"/>
      <c r="AD307" s="9"/>
      <c r="AE307" s="9"/>
      <c r="AF307" s="9"/>
      <c r="AG307" s="9"/>
      <c r="AH307" s="244">
        <f t="shared" si="15"/>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6"/>
        <v>0</v>
      </c>
      <c r="Q308" s="9"/>
      <c r="R308" s="9"/>
      <c r="S308" s="9"/>
      <c r="T308" s="9"/>
      <c r="U308" s="9"/>
      <c r="V308" s="9"/>
      <c r="W308" s="9"/>
      <c r="X308" s="243"/>
      <c r="Y308" s="244">
        <f t="shared" si="17"/>
        <v>0</v>
      </c>
      <c r="Z308" s="9"/>
      <c r="AA308" s="9"/>
      <c r="AB308" s="9"/>
      <c r="AC308" s="9"/>
      <c r="AD308" s="9"/>
      <c r="AE308" s="9"/>
      <c r="AF308" s="9"/>
      <c r="AG308" s="9"/>
      <c r="AH308" s="244">
        <f t="shared" si="15"/>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6"/>
        <v>0</v>
      </c>
      <c r="Q309" s="9"/>
      <c r="R309" s="9"/>
      <c r="S309" s="9"/>
      <c r="T309" s="9"/>
      <c r="U309" s="9"/>
      <c r="V309" s="9"/>
      <c r="W309" s="9"/>
      <c r="X309" s="243"/>
      <c r="Y309" s="244">
        <f t="shared" si="17"/>
        <v>0</v>
      </c>
      <c r="Z309" s="9"/>
      <c r="AA309" s="9"/>
      <c r="AB309" s="9"/>
      <c r="AC309" s="9"/>
      <c r="AD309" s="9"/>
      <c r="AE309" s="9"/>
      <c r="AF309" s="9"/>
      <c r="AG309" s="9"/>
      <c r="AH309" s="244">
        <f t="shared" si="15"/>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6"/>
        <v>0</v>
      </c>
      <c r="Q310" s="9"/>
      <c r="R310" s="9"/>
      <c r="S310" s="9"/>
      <c r="T310" s="9"/>
      <c r="U310" s="9"/>
      <c r="V310" s="9"/>
      <c r="W310" s="9"/>
      <c r="X310" s="243"/>
      <c r="Y310" s="244">
        <f t="shared" si="17"/>
        <v>0</v>
      </c>
      <c r="Z310" s="9"/>
      <c r="AA310" s="9"/>
      <c r="AB310" s="9"/>
      <c r="AC310" s="9"/>
      <c r="AD310" s="9"/>
      <c r="AE310" s="9"/>
      <c r="AF310" s="9"/>
      <c r="AG310" s="9"/>
      <c r="AH310" s="244">
        <f t="shared" si="15"/>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6"/>
        <v>0</v>
      </c>
      <c r="Q311" s="9"/>
      <c r="R311" s="9"/>
      <c r="S311" s="9"/>
      <c r="T311" s="9"/>
      <c r="U311" s="9"/>
      <c r="V311" s="9"/>
      <c r="W311" s="9"/>
      <c r="X311" s="243"/>
      <c r="Y311" s="244">
        <f t="shared" si="17"/>
        <v>0</v>
      </c>
      <c r="Z311" s="9"/>
      <c r="AA311" s="9"/>
      <c r="AB311" s="9"/>
      <c r="AC311" s="9"/>
      <c r="AD311" s="9"/>
      <c r="AE311" s="9"/>
      <c r="AF311" s="9"/>
      <c r="AG311" s="9"/>
      <c r="AH311" s="244">
        <f t="shared" si="15"/>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6"/>
        <v>0</v>
      </c>
      <c r="Q312" s="9"/>
      <c r="R312" s="9"/>
      <c r="S312" s="9"/>
      <c r="T312" s="9"/>
      <c r="U312" s="9"/>
      <c r="V312" s="9"/>
      <c r="W312" s="9"/>
      <c r="X312" s="243"/>
      <c r="Y312" s="244">
        <f t="shared" si="17"/>
        <v>0</v>
      </c>
      <c r="Z312" s="9"/>
      <c r="AA312" s="9"/>
      <c r="AB312" s="9"/>
      <c r="AC312" s="9"/>
      <c r="AD312" s="9"/>
      <c r="AE312" s="9"/>
      <c r="AF312" s="9"/>
      <c r="AG312" s="9"/>
      <c r="AH312" s="244">
        <f t="shared" si="15"/>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6"/>
        <v>0</v>
      </c>
      <c r="Q313" s="9"/>
      <c r="R313" s="9"/>
      <c r="S313" s="9"/>
      <c r="T313" s="9"/>
      <c r="U313" s="9"/>
      <c r="V313" s="9"/>
      <c r="W313" s="9"/>
      <c r="X313" s="243"/>
      <c r="Y313" s="244">
        <f t="shared" si="17"/>
        <v>0</v>
      </c>
      <c r="Z313" s="9"/>
      <c r="AA313" s="9"/>
      <c r="AB313" s="9"/>
      <c r="AC313" s="9"/>
      <c r="AD313" s="9"/>
      <c r="AE313" s="9"/>
      <c r="AF313" s="9"/>
      <c r="AG313" s="9"/>
      <c r="AH313" s="244">
        <f t="shared" si="15"/>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6"/>
        <v>0</v>
      </c>
      <c r="Q314" s="9"/>
      <c r="R314" s="9"/>
      <c r="S314" s="9"/>
      <c r="T314" s="9"/>
      <c r="U314" s="9"/>
      <c r="V314" s="9"/>
      <c r="W314" s="9"/>
      <c r="X314" s="243"/>
      <c r="Y314" s="244">
        <f t="shared" si="17"/>
        <v>0</v>
      </c>
      <c r="Z314" s="9"/>
      <c r="AA314" s="9"/>
      <c r="AB314" s="9"/>
      <c r="AC314" s="9"/>
      <c r="AD314" s="9"/>
      <c r="AE314" s="9"/>
      <c r="AF314" s="9"/>
      <c r="AG314" s="9"/>
      <c r="AH314" s="244">
        <f t="shared" si="15"/>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6"/>
        <v>0</v>
      </c>
      <c r="Q315" s="9"/>
      <c r="R315" s="9"/>
      <c r="S315" s="9"/>
      <c r="T315" s="9"/>
      <c r="U315" s="9"/>
      <c r="V315" s="9"/>
      <c r="W315" s="9"/>
      <c r="X315" s="243"/>
      <c r="Y315" s="244">
        <f t="shared" si="17"/>
        <v>0</v>
      </c>
      <c r="Z315" s="9"/>
      <c r="AA315" s="9"/>
      <c r="AB315" s="9"/>
      <c r="AC315" s="9"/>
      <c r="AD315" s="9"/>
      <c r="AE315" s="9"/>
      <c r="AF315" s="9"/>
      <c r="AG315" s="9"/>
      <c r="AH315" s="244">
        <f t="shared" si="15"/>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6"/>
        <v>0</v>
      </c>
      <c r="Q316" s="9"/>
      <c r="R316" s="9"/>
      <c r="S316" s="9"/>
      <c r="T316" s="9"/>
      <c r="U316" s="9"/>
      <c r="V316" s="9"/>
      <c r="W316" s="9"/>
      <c r="X316" s="243"/>
      <c r="Y316" s="244">
        <f t="shared" si="17"/>
        <v>0</v>
      </c>
      <c r="Z316" s="9"/>
      <c r="AA316" s="9"/>
      <c r="AB316" s="9"/>
      <c r="AC316" s="9"/>
      <c r="AD316" s="9"/>
      <c r="AE316" s="9"/>
      <c r="AF316" s="9"/>
      <c r="AG316" s="9"/>
      <c r="AH316" s="244">
        <f t="shared" si="15"/>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6"/>
        <v>0</v>
      </c>
      <c r="Q317" s="9"/>
      <c r="R317" s="9"/>
      <c r="S317" s="9"/>
      <c r="T317" s="9"/>
      <c r="U317" s="9"/>
      <c r="V317" s="9"/>
      <c r="W317" s="9"/>
      <c r="X317" s="243"/>
      <c r="Y317" s="244">
        <f t="shared" si="17"/>
        <v>0</v>
      </c>
      <c r="Z317" s="9"/>
      <c r="AA317" s="9"/>
      <c r="AB317" s="9"/>
      <c r="AC317" s="9"/>
      <c r="AD317" s="9"/>
      <c r="AE317" s="9"/>
      <c r="AF317" s="9"/>
      <c r="AG317" s="9"/>
      <c r="AH317" s="244">
        <f t="shared" si="15"/>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6"/>
        <v>0</v>
      </c>
      <c r="Q318" s="9"/>
      <c r="R318" s="9"/>
      <c r="S318" s="9"/>
      <c r="T318" s="9"/>
      <c r="U318" s="9"/>
      <c r="V318" s="9"/>
      <c r="W318" s="9"/>
      <c r="X318" s="243"/>
      <c r="Y318" s="244">
        <f t="shared" si="17"/>
        <v>0</v>
      </c>
      <c r="Z318" s="9"/>
      <c r="AA318" s="9"/>
      <c r="AB318" s="9"/>
      <c r="AC318" s="9"/>
      <c r="AD318" s="9"/>
      <c r="AE318" s="9"/>
      <c r="AF318" s="9"/>
      <c r="AG318" s="9"/>
      <c r="AH318" s="244">
        <f t="shared" si="15"/>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6"/>
        <v>0</v>
      </c>
      <c r="Q319" s="9"/>
      <c r="R319" s="9"/>
      <c r="S319" s="9"/>
      <c r="T319" s="9"/>
      <c r="U319" s="9"/>
      <c r="V319" s="9"/>
      <c r="W319" s="9"/>
      <c r="X319" s="243"/>
      <c r="Y319" s="244">
        <f t="shared" si="17"/>
        <v>0</v>
      </c>
      <c r="Z319" s="9"/>
      <c r="AA319" s="9"/>
      <c r="AB319" s="9"/>
      <c r="AC319" s="9"/>
      <c r="AD319" s="9"/>
      <c r="AE319" s="9"/>
      <c r="AF319" s="9"/>
      <c r="AG319" s="9"/>
      <c r="AH319" s="244">
        <f t="shared" si="15"/>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6"/>
        <v>0</v>
      </c>
      <c r="Q320" s="9"/>
      <c r="R320" s="9"/>
      <c r="S320" s="9"/>
      <c r="T320" s="9"/>
      <c r="U320" s="9"/>
      <c r="V320" s="9"/>
      <c r="W320" s="9"/>
      <c r="X320" s="243"/>
      <c r="Y320" s="244">
        <f t="shared" si="17"/>
        <v>0</v>
      </c>
      <c r="Z320" s="9"/>
      <c r="AA320" s="9"/>
      <c r="AB320" s="9"/>
      <c r="AC320" s="9"/>
      <c r="AD320" s="9"/>
      <c r="AE320" s="9"/>
      <c r="AF320" s="9"/>
      <c r="AG320" s="9"/>
      <c r="AH320" s="244">
        <f t="shared" si="15"/>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6"/>
        <v>0</v>
      </c>
      <c r="Q321" s="9"/>
      <c r="R321" s="9"/>
      <c r="S321" s="9"/>
      <c r="T321" s="9"/>
      <c r="U321" s="9"/>
      <c r="V321" s="9"/>
      <c r="W321" s="9"/>
      <c r="X321" s="243"/>
      <c r="Y321" s="244">
        <f t="shared" si="17"/>
        <v>0</v>
      </c>
      <c r="Z321" s="9"/>
      <c r="AA321" s="9"/>
      <c r="AB321" s="9"/>
      <c r="AC321" s="9"/>
      <c r="AD321" s="9"/>
      <c r="AE321" s="9"/>
      <c r="AF321" s="9"/>
      <c r="AG321" s="9"/>
      <c r="AH321" s="244">
        <f t="shared" si="15"/>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6"/>
        <v>0</v>
      </c>
      <c r="Q322" s="9"/>
      <c r="R322" s="9"/>
      <c r="S322" s="9"/>
      <c r="T322" s="9"/>
      <c r="U322" s="9"/>
      <c r="V322" s="9"/>
      <c r="W322" s="9"/>
      <c r="X322" s="243"/>
      <c r="Y322" s="244">
        <f t="shared" si="17"/>
        <v>0</v>
      </c>
      <c r="Z322" s="9"/>
      <c r="AA322" s="9"/>
      <c r="AB322" s="9"/>
      <c r="AC322" s="9"/>
      <c r="AD322" s="9"/>
      <c r="AE322" s="9"/>
      <c r="AF322" s="9"/>
      <c r="AG322" s="9"/>
      <c r="AH322" s="244">
        <f t="shared" si="15"/>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6"/>
        <v>0</v>
      </c>
      <c r="Q323" s="9"/>
      <c r="R323" s="9"/>
      <c r="S323" s="9"/>
      <c r="T323" s="9"/>
      <c r="U323" s="9"/>
      <c r="V323" s="9"/>
      <c r="W323" s="9"/>
      <c r="X323" s="243"/>
      <c r="Y323" s="244">
        <f t="shared" si="17"/>
        <v>0</v>
      </c>
      <c r="Z323" s="9"/>
      <c r="AA323" s="9"/>
      <c r="AB323" s="9"/>
      <c r="AC323" s="9"/>
      <c r="AD323" s="9"/>
      <c r="AE323" s="9"/>
      <c r="AF323" s="9"/>
      <c r="AG323" s="9"/>
      <c r="AH323" s="244">
        <f t="shared" si="15"/>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6"/>
        <v>0</v>
      </c>
      <c r="Q324" s="9"/>
      <c r="R324" s="9"/>
      <c r="S324" s="9"/>
      <c r="T324" s="9"/>
      <c r="U324" s="9"/>
      <c r="V324" s="9"/>
      <c r="W324" s="9"/>
      <c r="X324" s="243"/>
      <c r="Y324" s="244">
        <f t="shared" si="17"/>
        <v>0</v>
      </c>
      <c r="Z324" s="9"/>
      <c r="AA324" s="9"/>
      <c r="AB324" s="9"/>
      <c r="AC324" s="9"/>
      <c r="AD324" s="9"/>
      <c r="AE324" s="9"/>
      <c r="AF324" s="9"/>
      <c r="AG324" s="9"/>
      <c r="AH324" s="244">
        <f t="shared" si="15"/>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6"/>
        <v>0</v>
      </c>
      <c r="Q325" s="9"/>
      <c r="R325" s="9"/>
      <c r="S325" s="9"/>
      <c r="T325" s="9"/>
      <c r="U325" s="9"/>
      <c r="V325" s="9"/>
      <c r="W325" s="9"/>
      <c r="X325" s="243"/>
      <c r="Y325" s="244">
        <f t="shared" si="17"/>
        <v>0</v>
      </c>
      <c r="Z325" s="9"/>
      <c r="AA325" s="9"/>
      <c r="AB325" s="9"/>
      <c r="AC325" s="9"/>
      <c r="AD325" s="9"/>
      <c r="AE325" s="9"/>
      <c r="AF325" s="9"/>
      <c r="AG325" s="9"/>
      <c r="AH325" s="244">
        <f t="shared" si="15"/>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6"/>
        <v>0</v>
      </c>
      <c r="Q326" s="9"/>
      <c r="R326" s="9"/>
      <c r="S326" s="9"/>
      <c r="T326" s="9"/>
      <c r="U326" s="9"/>
      <c r="V326" s="9"/>
      <c r="W326" s="9"/>
      <c r="X326" s="243"/>
      <c r="Y326" s="244">
        <f t="shared" si="17"/>
        <v>0</v>
      </c>
      <c r="Z326" s="9"/>
      <c r="AA326" s="9"/>
      <c r="AB326" s="9"/>
      <c r="AC326" s="9"/>
      <c r="AD326" s="9"/>
      <c r="AE326" s="9"/>
      <c r="AF326" s="9"/>
      <c r="AG326" s="9"/>
      <c r="AH326" s="244">
        <f t="shared" si="15"/>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6"/>
        <v>0</v>
      </c>
      <c r="Q327" s="9"/>
      <c r="R327" s="9"/>
      <c r="S327" s="9"/>
      <c r="T327" s="9"/>
      <c r="U327" s="9"/>
      <c r="V327" s="9"/>
      <c r="W327" s="9"/>
      <c r="X327" s="243"/>
      <c r="Y327" s="244">
        <f t="shared" si="17"/>
        <v>0</v>
      </c>
      <c r="Z327" s="9"/>
      <c r="AA327" s="9"/>
      <c r="AB327" s="9"/>
      <c r="AC327" s="9"/>
      <c r="AD327" s="9"/>
      <c r="AE327" s="9"/>
      <c r="AF327" s="9"/>
      <c r="AG327" s="9"/>
      <c r="AH327" s="244">
        <f t="shared" si="15"/>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6"/>
        <v>0</v>
      </c>
      <c r="Q328" s="9"/>
      <c r="R328" s="9"/>
      <c r="S328" s="9"/>
      <c r="T328" s="9"/>
      <c r="U328" s="9"/>
      <c r="V328" s="9"/>
      <c r="W328" s="9"/>
      <c r="X328" s="243"/>
      <c r="Y328" s="244">
        <f t="shared" si="17"/>
        <v>0</v>
      </c>
      <c r="Z328" s="9"/>
      <c r="AA328" s="9"/>
      <c r="AB328" s="9"/>
      <c r="AC328" s="9"/>
      <c r="AD328" s="9"/>
      <c r="AE328" s="9"/>
      <c r="AF328" s="9"/>
      <c r="AG328" s="9"/>
      <c r="AH328" s="244">
        <f t="shared" si="15"/>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6"/>
        <v>0</v>
      </c>
      <c r="Q329" s="9"/>
      <c r="R329" s="9"/>
      <c r="S329" s="9"/>
      <c r="T329" s="9"/>
      <c r="U329" s="9"/>
      <c r="V329" s="9"/>
      <c r="W329" s="9"/>
      <c r="X329" s="243"/>
      <c r="Y329" s="244">
        <f t="shared" si="17"/>
        <v>0</v>
      </c>
      <c r="Z329" s="9"/>
      <c r="AA329" s="9"/>
      <c r="AB329" s="9"/>
      <c r="AC329" s="9"/>
      <c r="AD329" s="9"/>
      <c r="AE329" s="9"/>
      <c r="AF329" s="9"/>
      <c r="AG329" s="9"/>
      <c r="AH329" s="244">
        <f t="shared" si="15"/>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6"/>
        <v>0</v>
      </c>
      <c r="Q330" s="9"/>
      <c r="R330" s="9"/>
      <c r="S330" s="9"/>
      <c r="T330" s="9"/>
      <c r="U330" s="9"/>
      <c r="V330" s="9"/>
      <c r="W330" s="9"/>
      <c r="X330" s="243"/>
      <c r="Y330" s="244">
        <f t="shared" si="17"/>
        <v>0</v>
      </c>
      <c r="Z330" s="9"/>
      <c r="AA330" s="9"/>
      <c r="AB330" s="9"/>
      <c r="AC330" s="9"/>
      <c r="AD330" s="9"/>
      <c r="AE330" s="9"/>
      <c r="AF330" s="9"/>
      <c r="AG330" s="9"/>
      <c r="AH330" s="244">
        <f t="shared" si="15"/>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6"/>
        <v>0</v>
      </c>
      <c r="Q331" s="9"/>
      <c r="R331" s="9"/>
      <c r="S331" s="9"/>
      <c r="T331" s="9"/>
      <c r="U331" s="9"/>
      <c r="V331" s="9"/>
      <c r="W331" s="9"/>
      <c r="X331" s="243"/>
      <c r="Y331" s="244">
        <f t="shared" si="17"/>
        <v>0</v>
      </c>
      <c r="Z331" s="9"/>
      <c r="AA331" s="9"/>
      <c r="AB331" s="9"/>
      <c r="AC331" s="9"/>
      <c r="AD331" s="9"/>
      <c r="AE331" s="9"/>
      <c r="AF331" s="9"/>
      <c r="AG331" s="9"/>
      <c r="AH331" s="244">
        <f t="shared" si="15"/>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6"/>
        <v>0</v>
      </c>
      <c r="Q332" s="9"/>
      <c r="R332" s="9"/>
      <c r="S332" s="9"/>
      <c r="T332" s="9"/>
      <c r="U332" s="9"/>
      <c r="V332" s="9"/>
      <c r="W332" s="9"/>
      <c r="X332" s="243"/>
      <c r="Y332" s="244">
        <f t="shared" si="17"/>
        <v>0</v>
      </c>
      <c r="Z332" s="9"/>
      <c r="AA332" s="9"/>
      <c r="AB332" s="9"/>
      <c r="AC332" s="9"/>
      <c r="AD332" s="9"/>
      <c r="AE332" s="9"/>
      <c r="AF332" s="9"/>
      <c r="AG332" s="9"/>
      <c r="AH332" s="244">
        <f t="shared" si="15"/>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6"/>
        <v>0</v>
      </c>
      <c r="Q333" s="9"/>
      <c r="R333" s="9"/>
      <c r="S333" s="9"/>
      <c r="T333" s="9"/>
      <c r="U333" s="9"/>
      <c r="V333" s="9"/>
      <c r="W333" s="9"/>
      <c r="X333" s="243"/>
      <c r="Y333" s="244">
        <f t="shared" si="17"/>
        <v>0</v>
      </c>
      <c r="Z333" s="9"/>
      <c r="AA333" s="9"/>
      <c r="AB333" s="9"/>
      <c r="AC333" s="9"/>
      <c r="AD333" s="9"/>
      <c r="AE333" s="9"/>
      <c r="AF333" s="9"/>
      <c r="AG333" s="9"/>
      <c r="AH333" s="244">
        <f t="shared" ref="AH333:AH396" si="18">SUM($Z333:$AF333)</f>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6"/>
        <v>0</v>
      </c>
      <c r="Q334" s="9"/>
      <c r="R334" s="9"/>
      <c r="S334" s="9"/>
      <c r="T334" s="9"/>
      <c r="U334" s="9"/>
      <c r="V334" s="9"/>
      <c r="W334" s="9"/>
      <c r="X334" s="243"/>
      <c r="Y334" s="244">
        <f t="shared" si="17"/>
        <v>0</v>
      </c>
      <c r="Z334" s="9"/>
      <c r="AA334" s="9"/>
      <c r="AB334" s="9"/>
      <c r="AC334" s="9"/>
      <c r="AD334" s="9"/>
      <c r="AE334" s="9"/>
      <c r="AF334" s="9"/>
      <c r="AG334" s="9"/>
      <c r="AH334" s="244">
        <f t="shared" si="18"/>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6"/>
        <v>0</v>
      </c>
      <c r="Q335" s="9"/>
      <c r="R335" s="9"/>
      <c r="S335" s="9"/>
      <c r="T335" s="9"/>
      <c r="U335" s="9"/>
      <c r="V335" s="9"/>
      <c r="W335" s="9"/>
      <c r="X335" s="243"/>
      <c r="Y335" s="244">
        <f t="shared" si="17"/>
        <v>0</v>
      </c>
      <c r="Z335" s="9"/>
      <c r="AA335" s="9"/>
      <c r="AB335" s="9"/>
      <c r="AC335" s="9"/>
      <c r="AD335" s="9"/>
      <c r="AE335" s="9"/>
      <c r="AF335" s="9"/>
      <c r="AG335" s="9"/>
      <c r="AH335" s="244">
        <f t="shared" si="18"/>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6"/>
        <v>0</v>
      </c>
      <c r="Q336" s="9"/>
      <c r="R336" s="9"/>
      <c r="S336" s="9"/>
      <c r="T336" s="9"/>
      <c r="U336" s="9"/>
      <c r="V336" s="9"/>
      <c r="W336" s="9"/>
      <c r="X336" s="243"/>
      <c r="Y336" s="244">
        <f t="shared" si="17"/>
        <v>0</v>
      </c>
      <c r="Z336" s="9"/>
      <c r="AA336" s="9"/>
      <c r="AB336" s="9"/>
      <c r="AC336" s="9"/>
      <c r="AD336" s="9"/>
      <c r="AE336" s="9"/>
      <c r="AF336" s="9"/>
      <c r="AG336" s="9"/>
      <c r="AH336" s="244">
        <f t="shared" si="18"/>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6"/>
        <v>0</v>
      </c>
      <c r="Q337" s="9"/>
      <c r="R337" s="9"/>
      <c r="S337" s="9"/>
      <c r="T337" s="9"/>
      <c r="U337" s="9"/>
      <c r="V337" s="9"/>
      <c r="W337" s="9"/>
      <c r="X337" s="243"/>
      <c r="Y337" s="244">
        <f t="shared" si="17"/>
        <v>0</v>
      </c>
      <c r="Z337" s="9"/>
      <c r="AA337" s="9"/>
      <c r="AB337" s="9"/>
      <c r="AC337" s="9"/>
      <c r="AD337" s="9"/>
      <c r="AE337" s="9"/>
      <c r="AF337" s="9"/>
      <c r="AG337" s="9"/>
      <c r="AH337" s="244">
        <f t="shared" si="18"/>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6"/>
        <v>0</v>
      </c>
      <c r="Q338" s="9"/>
      <c r="R338" s="9"/>
      <c r="S338" s="9"/>
      <c r="T338" s="9"/>
      <c r="U338" s="9"/>
      <c r="V338" s="9"/>
      <c r="W338" s="9"/>
      <c r="X338" s="243"/>
      <c r="Y338" s="244">
        <f t="shared" si="17"/>
        <v>0</v>
      </c>
      <c r="Z338" s="9"/>
      <c r="AA338" s="9"/>
      <c r="AB338" s="9"/>
      <c r="AC338" s="9"/>
      <c r="AD338" s="9"/>
      <c r="AE338" s="9"/>
      <c r="AF338" s="9"/>
      <c r="AG338" s="9"/>
      <c r="AH338" s="244">
        <f t="shared" si="18"/>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ref="P339:P402" si="19">SUM($H339:$N339)</f>
        <v>0</v>
      </c>
      <c r="Q339" s="9"/>
      <c r="R339" s="9"/>
      <c r="S339" s="9"/>
      <c r="T339" s="9"/>
      <c r="U339" s="9"/>
      <c r="V339" s="9"/>
      <c r="W339" s="9"/>
      <c r="X339" s="243"/>
      <c r="Y339" s="244">
        <f t="shared" ref="Y339:Y402" si="20">SUM($Q339:$W339)</f>
        <v>0</v>
      </c>
      <c r="Z339" s="9"/>
      <c r="AA339" s="9"/>
      <c r="AB339" s="9"/>
      <c r="AC339" s="9"/>
      <c r="AD339" s="9"/>
      <c r="AE339" s="9"/>
      <c r="AF339" s="9"/>
      <c r="AG339" s="9"/>
      <c r="AH339" s="244">
        <f t="shared" si="18"/>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si="19"/>
        <v>0</v>
      </c>
      <c r="Q340" s="9"/>
      <c r="R340" s="9"/>
      <c r="S340" s="9"/>
      <c r="T340" s="9"/>
      <c r="U340" s="9"/>
      <c r="V340" s="9"/>
      <c r="W340" s="9"/>
      <c r="X340" s="243"/>
      <c r="Y340" s="244">
        <f t="shared" si="20"/>
        <v>0</v>
      </c>
      <c r="Z340" s="9"/>
      <c r="AA340" s="9"/>
      <c r="AB340" s="9"/>
      <c r="AC340" s="9"/>
      <c r="AD340" s="9"/>
      <c r="AE340" s="9"/>
      <c r="AF340" s="9"/>
      <c r="AG340" s="9"/>
      <c r="AH340" s="244">
        <f t="shared" si="18"/>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9"/>
        <v>0</v>
      </c>
      <c r="Q341" s="9"/>
      <c r="R341" s="9"/>
      <c r="S341" s="9"/>
      <c r="T341" s="9"/>
      <c r="U341" s="9"/>
      <c r="V341" s="9"/>
      <c r="W341" s="9"/>
      <c r="X341" s="243"/>
      <c r="Y341" s="244">
        <f t="shared" si="20"/>
        <v>0</v>
      </c>
      <c r="Z341" s="9"/>
      <c r="AA341" s="9"/>
      <c r="AB341" s="9"/>
      <c r="AC341" s="9"/>
      <c r="AD341" s="9"/>
      <c r="AE341" s="9"/>
      <c r="AF341" s="9"/>
      <c r="AG341" s="9"/>
      <c r="AH341" s="244">
        <f t="shared" si="18"/>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9"/>
        <v>0</v>
      </c>
      <c r="Q342" s="9"/>
      <c r="R342" s="9"/>
      <c r="S342" s="9"/>
      <c r="T342" s="9"/>
      <c r="U342" s="9"/>
      <c r="V342" s="9"/>
      <c r="W342" s="9"/>
      <c r="X342" s="243"/>
      <c r="Y342" s="244">
        <f t="shared" si="20"/>
        <v>0</v>
      </c>
      <c r="Z342" s="9"/>
      <c r="AA342" s="9"/>
      <c r="AB342" s="9"/>
      <c r="AC342" s="9"/>
      <c r="AD342" s="9"/>
      <c r="AE342" s="9"/>
      <c r="AF342" s="9"/>
      <c r="AG342" s="9"/>
      <c r="AH342" s="244">
        <f t="shared" si="18"/>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9"/>
        <v>0</v>
      </c>
      <c r="Q343" s="9"/>
      <c r="R343" s="9"/>
      <c r="S343" s="9"/>
      <c r="T343" s="9"/>
      <c r="U343" s="9"/>
      <c r="V343" s="9"/>
      <c r="W343" s="9"/>
      <c r="X343" s="243"/>
      <c r="Y343" s="244">
        <f t="shared" si="20"/>
        <v>0</v>
      </c>
      <c r="Z343" s="9"/>
      <c r="AA343" s="9"/>
      <c r="AB343" s="9"/>
      <c r="AC343" s="9"/>
      <c r="AD343" s="9"/>
      <c r="AE343" s="9"/>
      <c r="AF343" s="9"/>
      <c r="AG343" s="9"/>
      <c r="AH343" s="244">
        <f t="shared" si="18"/>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9"/>
        <v>0</v>
      </c>
      <c r="Q344" s="9"/>
      <c r="R344" s="9"/>
      <c r="S344" s="9"/>
      <c r="T344" s="9"/>
      <c r="U344" s="9"/>
      <c r="V344" s="9"/>
      <c r="W344" s="9"/>
      <c r="X344" s="243"/>
      <c r="Y344" s="244">
        <f t="shared" si="20"/>
        <v>0</v>
      </c>
      <c r="Z344" s="9"/>
      <c r="AA344" s="9"/>
      <c r="AB344" s="9"/>
      <c r="AC344" s="9"/>
      <c r="AD344" s="9"/>
      <c r="AE344" s="9"/>
      <c r="AF344" s="9"/>
      <c r="AG344" s="9"/>
      <c r="AH344" s="244">
        <f t="shared" si="18"/>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9"/>
        <v>0</v>
      </c>
      <c r="Q345" s="9"/>
      <c r="R345" s="9"/>
      <c r="S345" s="9"/>
      <c r="T345" s="9"/>
      <c r="U345" s="9"/>
      <c r="V345" s="9"/>
      <c r="W345" s="9"/>
      <c r="X345" s="243"/>
      <c r="Y345" s="244">
        <f t="shared" si="20"/>
        <v>0</v>
      </c>
      <c r="Z345" s="9"/>
      <c r="AA345" s="9"/>
      <c r="AB345" s="9"/>
      <c r="AC345" s="9"/>
      <c r="AD345" s="9"/>
      <c r="AE345" s="9"/>
      <c r="AF345" s="9"/>
      <c r="AG345" s="9"/>
      <c r="AH345" s="244">
        <f t="shared" si="18"/>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9"/>
        <v>0</v>
      </c>
      <c r="Q346" s="9"/>
      <c r="R346" s="9"/>
      <c r="S346" s="9"/>
      <c r="T346" s="9"/>
      <c r="U346" s="9"/>
      <c r="V346" s="9"/>
      <c r="W346" s="9"/>
      <c r="X346" s="243"/>
      <c r="Y346" s="244">
        <f t="shared" si="20"/>
        <v>0</v>
      </c>
      <c r="Z346" s="9"/>
      <c r="AA346" s="9"/>
      <c r="AB346" s="9"/>
      <c r="AC346" s="9"/>
      <c r="AD346" s="9"/>
      <c r="AE346" s="9"/>
      <c r="AF346" s="9"/>
      <c r="AG346" s="9"/>
      <c r="AH346" s="244">
        <f t="shared" si="18"/>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9"/>
        <v>0</v>
      </c>
      <c r="Q347" s="9"/>
      <c r="R347" s="9"/>
      <c r="S347" s="9"/>
      <c r="T347" s="9"/>
      <c r="U347" s="9"/>
      <c r="V347" s="9"/>
      <c r="W347" s="9"/>
      <c r="X347" s="243"/>
      <c r="Y347" s="244">
        <f t="shared" si="20"/>
        <v>0</v>
      </c>
      <c r="Z347" s="9"/>
      <c r="AA347" s="9"/>
      <c r="AB347" s="9"/>
      <c r="AC347" s="9"/>
      <c r="AD347" s="9"/>
      <c r="AE347" s="9"/>
      <c r="AF347" s="9"/>
      <c r="AG347" s="9"/>
      <c r="AH347" s="244">
        <f t="shared" si="18"/>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9"/>
        <v>0</v>
      </c>
      <c r="Q348" s="9"/>
      <c r="R348" s="9"/>
      <c r="S348" s="9"/>
      <c r="T348" s="9"/>
      <c r="U348" s="9"/>
      <c r="V348" s="9"/>
      <c r="W348" s="9"/>
      <c r="X348" s="243"/>
      <c r="Y348" s="244">
        <f t="shared" si="20"/>
        <v>0</v>
      </c>
      <c r="Z348" s="9"/>
      <c r="AA348" s="9"/>
      <c r="AB348" s="9"/>
      <c r="AC348" s="9"/>
      <c r="AD348" s="9"/>
      <c r="AE348" s="9"/>
      <c r="AF348" s="9"/>
      <c r="AG348" s="9"/>
      <c r="AH348" s="244">
        <f t="shared" si="18"/>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9"/>
        <v>0</v>
      </c>
      <c r="Q349" s="9"/>
      <c r="R349" s="9"/>
      <c r="S349" s="9"/>
      <c r="T349" s="9"/>
      <c r="U349" s="9"/>
      <c r="V349" s="9"/>
      <c r="W349" s="9"/>
      <c r="X349" s="243"/>
      <c r="Y349" s="244">
        <f t="shared" si="20"/>
        <v>0</v>
      </c>
      <c r="Z349" s="9"/>
      <c r="AA349" s="9"/>
      <c r="AB349" s="9"/>
      <c r="AC349" s="9"/>
      <c r="AD349" s="9"/>
      <c r="AE349" s="9"/>
      <c r="AF349" s="9"/>
      <c r="AG349" s="9"/>
      <c r="AH349" s="244">
        <f t="shared" si="18"/>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9"/>
        <v>0</v>
      </c>
      <c r="Q350" s="9"/>
      <c r="R350" s="9"/>
      <c r="S350" s="9"/>
      <c r="T350" s="9"/>
      <c r="U350" s="9"/>
      <c r="V350" s="9"/>
      <c r="W350" s="9"/>
      <c r="X350" s="243"/>
      <c r="Y350" s="244">
        <f t="shared" si="20"/>
        <v>0</v>
      </c>
      <c r="Z350" s="9"/>
      <c r="AA350" s="9"/>
      <c r="AB350" s="9"/>
      <c r="AC350" s="9"/>
      <c r="AD350" s="9"/>
      <c r="AE350" s="9"/>
      <c r="AF350" s="9"/>
      <c r="AG350" s="9"/>
      <c r="AH350" s="244">
        <f t="shared" si="18"/>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9"/>
        <v>0</v>
      </c>
      <c r="Q351" s="9"/>
      <c r="R351" s="9"/>
      <c r="S351" s="9"/>
      <c r="T351" s="9"/>
      <c r="U351" s="9"/>
      <c r="V351" s="9"/>
      <c r="W351" s="9"/>
      <c r="X351" s="243"/>
      <c r="Y351" s="244">
        <f t="shared" si="20"/>
        <v>0</v>
      </c>
      <c r="Z351" s="9"/>
      <c r="AA351" s="9"/>
      <c r="AB351" s="9"/>
      <c r="AC351" s="9"/>
      <c r="AD351" s="9"/>
      <c r="AE351" s="9"/>
      <c r="AF351" s="9"/>
      <c r="AG351" s="9"/>
      <c r="AH351" s="244">
        <f t="shared" si="18"/>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9"/>
        <v>0</v>
      </c>
      <c r="Q352" s="9"/>
      <c r="R352" s="9"/>
      <c r="S352" s="9"/>
      <c r="T352" s="9"/>
      <c r="U352" s="9"/>
      <c r="V352" s="9"/>
      <c r="W352" s="9"/>
      <c r="X352" s="243"/>
      <c r="Y352" s="244">
        <f t="shared" si="20"/>
        <v>0</v>
      </c>
      <c r="Z352" s="9"/>
      <c r="AA352" s="9"/>
      <c r="AB352" s="9"/>
      <c r="AC352" s="9"/>
      <c r="AD352" s="9"/>
      <c r="AE352" s="9"/>
      <c r="AF352" s="9"/>
      <c r="AG352" s="9"/>
      <c r="AH352" s="244">
        <f t="shared" si="18"/>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9"/>
        <v>0</v>
      </c>
      <c r="Q353" s="9"/>
      <c r="R353" s="9"/>
      <c r="S353" s="9"/>
      <c r="T353" s="9"/>
      <c r="U353" s="9"/>
      <c r="V353" s="9"/>
      <c r="W353" s="9"/>
      <c r="X353" s="243"/>
      <c r="Y353" s="244">
        <f t="shared" si="20"/>
        <v>0</v>
      </c>
      <c r="Z353" s="9"/>
      <c r="AA353" s="9"/>
      <c r="AB353" s="9"/>
      <c r="AC353" s="9"/>
      <c r="AD353" s="9"/>
      <c r="AE353" s="9"/>
      <c r="AF353" s="9"/>
      <c r="AG353" s="9"/>
      <c r="AH353" s="244">
        <f t="shared" si="18"/>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9"/>
        <v>0</v>
      </c>
      <c r="Q354" s="9"/>
      <c r="R354" s="9"/>
      <c r="S354" s="9"/>
      <c r="T354" s="9"/>
      <c r="U354" s="9"/>
      <c r="V354" s="9"/>
      <c r="W354" s="9"/>
      <c r="X354" s="243"/>
      <c r="Y354" s="244">
        <f t="shared" si="20"/>
        <v>0</v>
      </c>
      <c r="Z354" s="9"/>
      <c r="AA354" s="9"/>
      <c r="AB354" s="9"/>
      <c r="AC354" s="9"/>
      <c r="AD354" s="9"/>
      <c r="AE354" s="9"/>
      <c r="AF354" s="9"/>
      <c r="AG354" s="9"/>
      <c r="AH354" s="244">
        <f t="shared" si="18"/>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9"/>
        <v>0</v>
      </c>
      <c r="Q355" s="9"/>
      <c r="R355" s="9"/>
      <c r="S355" s="9"/>
      <c r="T355" s="9"/>
      <c r="U355" s="9"/>
      <c r="V355" s="9"/>
      <c r="W355" s="9"/>
      <c r="X355" s="243"/>
      <c r="Y355" s="244">
        <f t="shared" si="20"/>
        <v>0</v>
      </c>
      <c r="Z355" s="9"/>
      <c r="AA355" s="9"/>
      <c r="AB355" s="9"/>
      <c r="AC355" s="9"/>
      <c r="AD355" s="9"/>
      <c r="AE355" s="9"/>
      <c r="AF355" s="9"/>
      <c r="AG355" s="9"/>
      <c r="AH355" s="244">
        <f t="shared" si="18"/>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9"/>
        <v>0</v>
      </c>
      <c r="Q356" s="9"/>
      <c r="R356" s="9"/>
      <c r="S356" s="9"/>
      <c r="T356" s="9"/>
      <c r="U356" s="9"/>
      <c r="V356" s="9"/>
      <c r="W356" s="9"/>
      <c r="X356" s="243"/>
      <c r="Y356" s="244">
        <f t="shared" si="20"/>
        <v>0</v>
      </c>
      <c r="Z356" s="9"/>
      <c r="AA356" s="9"/>
      <c r="AB356" s="9"/>
      <c r="AC356" s="9"/>
      <c r="AD356" s="9"/>
      <c r="AE356" s="9"/>
      <c r="AF356" s="9"/>
      <c r="AG356" s="9"/>
      <c r="AH356" s="244">
        <f t="shared" si="18"/>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9"/>
        <v>0</v>
      </c>
      <c r="Q357" s="9"/>
      <c r="R357" s="9"/>
      <c r="S357" s="9"/>
      <c r="T357" s="9"/>
      <c r="U357" s="9"/>
      <c r="V357" s="9"/>
      <c r="W357" s="9"/>
      <c r="X357" s="243"/>
      <c r="Y357" s="244">
        <f t="shared" si="20"/>
        <v>0</v>
      </c>
      <c r="Z357" s="9"/>
      <c r="AA357" s="9"/>
      <c r="AB357" s="9"/>
      <c r="AC357" s="9"/>
      <c r="AD357" s="9"/>
      <c r="AE357" s="9"/>
      <c r="AF357" s="9"/>
      <c r="AG357" s="9"/>
      <c r="AH357" s="244">
        <f t="shared" si="18"/>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9"/>
        <v>0</v>
      </c>
      <c r="Q358" s="9"/>
      <c r="R358" s="9"/>
      <c r="S358" s="9"/>
      <c r="T358" s="9"/>
      <c r="U358" s="9"/>
      <c r="V358" s="9"/>
      <c r="W358" s="9"/>
      <c r="X358" s="243"/>
      <c r="Y358" s="244">
        <f t="shared" si="20"/>
        <v>0</v>
      </c>
      <c r="Z358" s="9"/>
      <c r="AA358" s="9"/>
      <c r="AB358" s="9"/>
      <c r="AC358" s="9"/>
      <c r="AD358" s="9"/>
      <c r="AE358" s="9"/>
      <c r="AF358" s="9"/>
      <c r="AG358" s="9"/>
      <c r="AH358" s="244">
        <f t="shared" si="18"/>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9"/>
        <v>0</v>
      </c>
      <c r="Q359" s="9"/>
      <c r="R359" s="9"/>
      <c r="S359" s="9"/>
      <c r="T359" s="9"/>
      <c r="U359" s="9"/>
      <c r="V359" s="9"/>
      <c r="W359" s="9"/>
      <c r="X359" s="243"/>
      <c r="Y359" s="244">
        <f t="shared" si="20"/>
        <v>0</v>
      </c>
      <c r="Z359" s="9"/>
      <c r="AA359" s="9"/>
      <c r="AB359" s="9"/>
      <c r="AC359" s="9"/>
      <c r="AD359" s="9"/>
      <c r="AE359" s="9"/>
      <c r="AF359" s="9"/>
      <c r="AG359" s="9"/>
      <c r="AH359" s="244">
        <f t="shared" si="18"/>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9"/>
        <v>0</v>
      </c>
      <c r="Q360" s="9"/>
      <c r="R360" s="9"/>
      <c r="S360" s="9"/>
      <c r="T360" s="9"/>
      <c r="U360" s="9"/>
      <c r="V360" s="9"/>
      <c r="W360" s="9"/>
      <c r="X360" s="243"/>
      <c r="Y360" s="244">
        <f t="shared" si="20"/>
        <v>0</v>
      </c>
      <c r="Z360" s="9"/>
      <c r="AA360" s="9"/>
      <c r="AB360" s="9"/>
      <c r="AC360" s="9"/>
      <c r="AD360" s="9"/>
      <c r="AE360" s="9"/>
      <c r="AF360" s="9"/>
      <c r="AG360" s="9"/>
      <c r="AH360" s="244">
        <f t="shared" si="18"/>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9"/>
        <v>0</v>
      </c>
      <c r="Q361" s="9"/>
      <c r="R361" s="9"/>
      <c r="S361" s="9"/>
      <c r="T361" s="9"/>
      <c r="U361" s="9"/>
      <c r="V361" s="9"/>
      <c r="W361" s="9"/>
      <c r="X361" s="243"/>
      <c r="Y361" s="244">
        <f t="shared" si="20"/>
        <v>0</v>
      </c>
      <c r="Z361" s="9"/>
      <c r="AA361" s="9"/>
      <c r="AB361" s="9"/>
      <c r="AC361" s="9"/>
      <c r="AD361" s="9"/>
      <c r="AE361" s="9"/>
      <c r="AF361" s="9"/>
      <c r="AG361" s="9"/>
      <c r="AH361" s="244">
        <f t="shared" si="18"/>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9"/>
        <v>0</v>
      </c>
      <c r="Q362" s="9"/>
      <c r="R362" s="9"/>
      <c r="S362" s="9"/>
      <c r="T362" s="9"/>
      <c r="U362" s="9"/>
      <c r="V362" s="9"/>
      <c r="W362" s="9"/>
      <c r="X362" s="243"/>
      <c r="Y362" s="244">
        <f t="shared" si="20"/>
        <v>0</v>
      </c>
      <c r="Z362" s="9"/>
      <c r="AA362" s="9"/>
      <c r="AB362" s="9"/>
      <c r="AC362" s="9"/>
      <c r="AD362" s="9"/>
      <c r="AE362" s="9"/>
      <c r="AF362" s="9"/>
      <c r="AG362" s="9"/>
      <c r="AH362" s="244">
        <f t="shared" si="18"/>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9"/>
        <v>0</v>
      </c>
      <c r="Q363" s="9"/>
      <c r="R363" s="9"/>
      <c r="S363" s="9"/>
      <c r="T363" s="9"/>
      <c r="U363" s="9"/>
      <c r="V363" s="9"/>
      <c r="W363" s="9"/>
      <c r="X363" s="243"/>
      <c r="Y363" s="244">
        <f t="shared" si="20"/>
        <v>0</v>
      </c>
      <c r="Z363" s="9"/>
      <c r="AA363" s="9"/>
      <c r="AB363" s="9"/>
      <c r="AC363" s="9"/>
      <c r="AD363" s="9"/>
      <c r="AE363" s="9"/>
      <c r="AF363" s="9"/>
      <c r="AG363" s="9"/>
      <c r="AH363" s="244">
        <f t="shared" si="18"/>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9"/>
        <v>0</v>
      </c>
      <c r="Q364" s="9"/>
      <c r="R364" s="9"/>
      <c r="S364" s="9"/>
      <c r="T364" s="9"/>
      <c r="U364" s="9"/>
      <c r="V364" s="9"/>
      <c r="W364" s="9"/>
      <c r="X364" s="243"/>
      <c r="Y364" s="244">
        <f t="shared" si="20"/>
        <v>0</v>
      </c>
      <c r="Z364" s="9"/>
      <c r="AA364" s="9"/>
      <c r="AB364" s="9"/>
      <c r="AC364" s="9"/>
      <c r="AD364" s="9"/>
      <c r="AE364" s="9"/>
      <c r="AF364" s="9"/>
      <c r="AG364" s="9"/>
      <c r="AH364" s="244">
        <f t="shared" si="18"/>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9"/>
        <v>0</v>
      </c>
      <c r="Q365" s="9"/>
      <c r="R365" s="9"/>
      <c r="S365" s="9"/>
      <c r="T365" s="9"/>
      <c r="U365" s="9"/>
      <c r="V365" s="9"/>
      <c r="W365" s="9"/>
      <c r="X365" s="243"/>
      <c r="Y365" s="244">
        <f t="shared" si="20"/>
        <v>0</v>
      </c>
      <c r="Z365" s="9"/>
      <c r="AA365" s="9"/>
      <c r="AB365" s="9"/>
      <c r="AC365" s="9"/>
      <c r="AD365" s="9"/>
      <c r="AE365" s="9"/>
      <c r="AF365" s="9"/>
      <c r="AG365" s="9"/>
      <c r="AH365" s="244">
        <f t="shared" si="18"/>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9"/>
        <v>0</v>
      </c>
      <c r="Q366" s="9"/>
      <c r="R366" s="9"/>
      <c r="S366" s="9"/>
      <c r="T366" s="9"/>
      <c r="U366" s="9"/>
      <c r="V366" s="9"/>
      <c r="W366" s="9"/>
      <c r="X366" s="243"/>
      <c r="Y366" s="244">
        <f t="shared" si="20"/>
        <v>0</v>
      </c>
      <c r="Z366" s="9"/>
      <c r="AA366" s="9"/>
      <c r="AB366" s="9"/>
      <c r="AC366" s="9"/>
      <c r="AD366" s="9"/>
      <c r="AE366" s="9"/>
      <c r="AF366" s="9"/>
      <c r="AG366" s="9"/>
      <c r="AH366" s="244">
        <f t="shared" si="18"/>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9"/>
        <v>0</v>
      </c>
      <c r="Q367" s="9"/>
      <c r="R367" s="9"/>
      <c r="S367" s="9"/>
      <c r="T367" s="9"/>
      <c r="U367" s="9"/>
      <c r="V367" s="9"/>
      <c r="W367" s="9"/>
      <c r="X367" s="243"/>
      <c r="Y367" s="244">
        <f t="shared" si="20"/>
        <v>0</v>
      </c>
      <c r="Z367" s="9"/>
      <c r="AA367" s="9"/>
      <c r="AB367" s="9"/>
      <c r="AC367" s="9"/>
      <c r="AD367" s="9"/>
      <c r="AE367" s="9"/>
      <c r="AF367" s="9"/>
      <c r="AG367" s="9"/>
      <c r="AH367" s="244">
        <f t="shared" si="18"/>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9"/>
        <v>0</v>
      </c>
      <c r="Q368" s="9"/>
      <c r="R368" s="9"/>
      <c r="S368" s="9"/>
      <c r="T368" s="9"/>
      <c r="U368" s="9"/>
      <c r="V368" s="9"/>
      <c r="W368" s="9"/>
      <c r="X368" s="243"/>
      <c r="Y368" s="244">
        <f t="shared" si="20"/>
        <v>0</v>
      </c>
      <c r="Z368" s="9"/>
      <c r="AA368" s="9"/>
      <c r="AB368" s="9"/>
      <c r="AC368" s="9"/>
      <c r="AD368" s="9"/>
      <c r="AE368" s="9"/>
      <c r="AF368" s="9"/>
      <c r="AG368" s="9"/>
      <c r="AH368" s="244">
        <f t="shared" si="18"/>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9"/>
        <v>0</v>
      </c>
      <c r="Q369" s="9"/>
      <c r="R369" s="9"/>
      <c r="S369" s="9"/>
      <c r="T369" s="9"/>
      <c r="U369" s="9"/>
      <c r="V369" s="9"/>
      <c r="W369" s="9"/>
      <c r="X369" s="243"/>
      <c r="Y369" s="244">
        <f t="shared" si="20"/>
        <v>0</v>
      </c>
      <c r="Z369" s="9"/>
      <c r="AA369" s="9"/>
      <c r="AB369" s="9"/>
      <c r="AC369" s="9"/>
      <c r="AD369" s="9"/>
      <c r="AE369" s="9"/>
      <c r="AF369" s="9"/>
      <c r="AG369" s="9"/>
      <c r="AH369" s="244">
        <f t="shared" si="18"/>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9"/>
        <v>0</v>
      </c>
      <c r="Q370" s="9"/>
      <c r="R370" s="9"/>
      <c r="S370" s="9"/>
      <c r="T370" s="9"/>
      <c r="U370" s="9"/>
      <c r="V370" s="9"/>
      <c r="W370" s="9"/>
      <c r="X370" s="243"/>
      <c r="Y370" s="244">
        <f t="shared" si="20"/>
        <v>0</v>
      </c>
      <c r="Z370" s="9"/>
      <c r="AA370" s="9"/>
      <c r="AB370" s="9"/>
      <c r="AC370" s="9"/>
      <c r="AD370" s="9"/>
      <c r="AE370" s="9"/>
      <c r="AF370" s="9"/>
      <c r="AG370" s="9"/>
      <c r="AH370" s="244">
        <f t="shared" si="18"/>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9"/>
        <v>0</v>
      </c>
      <c r="Q371" s="9"/>
      <c r="R371" s="9"/>
      <c r="S371" s="9"/>
      <c r="T371" s="9"/>
      <c r="U371" s="9"/>
      <c r="V371" s="9"/>
      <c r="W371" s="9"/>
      <c r="X371" s="243"/>
      <c r="Y371" s="244">
        <f t="shared" si="20"/>
        <v>0</v>
      </c>
      <c r="Z371" s="9"/>
      <c r="AA371" s="9"/>
      <c r="AB371" s="9"/>
      <c r="AC371" s="9"/>
      <c r="AD371" s="9"/>
      <c r="AE371" s="9"/>
      <c r="AF371" s="9"/>
      <c r="AG371" s="9"/>
      <c r="AH371" s="244">
        <f t="shared" si="18"/>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9"/>
        <v>0</v>
      </c>
      <c r="Q372" s="9"/>
      <c r="R372" s="9"/>
      <c r="S372" s="9"/>
      <c r="T372" s="9"/>
      <c r="U372" s="9"/>
      <c r="V372" s="9"/>
      <c r="W372" s="9"/>
      <c r="X372" s="243"/>
      <c r="Y372" s="244">
        <f t="shared" si="20"/>
        <v>0</v>
      </c>
      <c r="Z372" s="9"/>
      <c r="AA372" s="9"/>
      <c r="AB372" s="9"/>
      <c r="AC372" s="9"/>
      <c r="AD372" s="9"/>
      <c r="AE372" s="9"/>
      <c r="AF372" s="9"/>
      <c r="AG372" s="9"/>
      <c r="AH372" s="244">
        <f t="shared" si="18"/>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9"/>
        <v>0</v>
      </c>
      <c r="Q373" s="9"/>
      <c r="R373" s="9"/>
      <c r="S373" s="9"/>
      <c r="T373" s="9"/>
      <c r="U373" s="9"/>
      <c r="V373" s="9"/>
      <c r="W373" s="9"/>
      <c r="X373" s="243"/>
      <c r="Y373" s="244">
        <f t="shared" si="20"/>
        <v>0</v>
      </c>
      <c r="Z373" s="9"/>
      <c r="AA373" s="9"/>
      <c r="AB373" s="9"/>
      <c r="AC373" s="9"/>
      <c r="AD373" s="9"/>
      <c r="AE373" s="9"/>
      <c r="AF373" s="9"/>
      <c r="AG373" s="9"/>
      <c r="AH373" s="244">
        <f t="shared" si="18"/>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9"/>
        <v>0</v>
      </c>
      <c r="Q374" s="9"/>
      <c r="R374" s="9"/>
      <c r="S374" s="9"/>
      <c r="T374" s="9"/>
      <c r="U374" s="9"/>
      <c r="V374" s="9"/>
      <c r="W374" s="9"/>
      <c r="X374" s="243"/>
      <c r="Y374" s="244">
        <f t="shared" si="20"/>
        <v>0</v>
      </c>
      <c r="Z374" s="9"/>
      <c r="AA374" s="9"/>
      <c r="AB374" s="9"/>
      <c r="AC374" s="9"/>
      <c r="AD374" s="9"/>
      <c r="AE374" s="9"/>
      <c r="AF374" s="9"/>
      <c r="AG374" s="9"/>
      <c r="AH374" s="244">
        <f t="shared" si="18"/>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9"/>
        <v>0</v>
      </c>
      <c r="Q375" s="9"/>
      <c r="R375" s="9"/>
      <c r="S375" s="9"/>
      <c r="T375" s="9"/>
      <c r="U375" s="9"/>
      <c r="V375" s="9"/>
      <c r="W375" s="9"/>
      <c r="X375" s="243"/>
      <c r="Y375" s="244">
        <f t="shared" si="20"/>
        <v>0</v>
      </c>
      <c r="Z375" s="9"/>
      <c r="AA375" s="9"/>
      <c r="AB375" s="9"/>
      <c r="AC375" s="9"/>
      <c r="AD375" s="9"/>
      <c r="AE375" s="9"/>
      <c r="AF375" s="9"/>
      <c r="AG375" s="9"/>
      <c r="AH375" s="244">
        <f t="shared" si="18"/>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9"/>
        <v>0</v>
      </c>
      <c r="Q376" s="9"/>
      <c r="R376" s="9"/>
      <c r="S376" s="9"/>
      <c r="T376" s="9"/>
      <c r="U376" s="9"/>
      <c r="V376" s="9"/>
      <c r="W376" s="9"/>
      <c r="X376" s="243"/>
      <c r="Y376" s="244">
        <f t="shared" si="20"/>
        <v>0</v>
      </c>
      <c r="Z376" s="9"/>
      <c r="AA376" s="9"/>
      <c r="AB376" s="9"/>
      <c r="AC376" s="9"/>
      <c r="AD376" s="9"/>
      <c r="AE376" s="9"/>
      <c r="AF376" s="9"/>
      <c r="AG376" s="9"/>
      <c r="AH376" s="244">
        <f t="shared" si="18"/>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9"/>
        <v>0</v>
      </c>
      <c r="Q377" s="9"/>
      <c r="R377" s="9"/>
      <c r="S377" s="9"/>
      <c r="T377" s="9"/>
      <c r="U377" s="9"/>
      <c r="V377" s="9"/>
      <c r="W377" s="9"/>
      <c r="X377" s="243"/>
      <c r="Y377" s="244">
        <f t="shared" si="20"/>
        <v>0</v>
      </c>
      <c r="Z377" s="9"/>
      <c r="AA377" s="9"/>
      <c r="AB377" s="9"/>
      <c r="AC377" s="9"/>
      <c r="AD377" s="9"/>
      <c r="AE377" s="9"/>
      <c r="AF377" s="9"/>
      <c r="AG377" s="9"/>
      <c r="AH377" s="244">
        <f t="shared" si="18"/>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9"/>
        <v>0</v>
      </c>
      <c r="Q378" s="9"/>
      <c r="R378" s="9"/>
      <c r="S378" s="9"/>
      <c r="T378" s="9"/>
      <c r="U378" s="9"/>
      <c r="V378" s="9"/>
      <c r="W378" s="9"/>
      <c r="X378" s="243"/>
      <c r="Y378" s="244">
        <f t="shared" si="20"/>
        <v>0</v>
      </c>
      <c r="Z378" s="9"/>
      <c r="AA378" s="9"/>
      <c r="AB378" s="9"/>
      <c r="AC378" s="9"/>
      <c r="AD378" s="9"/>
      <c r="AE378" s="9"/>
      <c r="AF378" s="9"/>
      <c r="AG378" s="9"/>
      <c r="AH378" s="244">
        <f t="shared" si="18"/>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9"/>
        <v>0</v>
      </c>
      <c r="Q379" s="9"/>
      <c r="R379" s="9"/>
      <c r="S379" s="9"/>
      <c r="T379" s="9"/>
      <c r="U379" s="9"/>
      <c r="V379" s="9"/>
      <c r="W379" s="9"/>
      <c r="X379" s="243"/>
      <c r="Y379" s="244">
        <f t="shared" si="20"/>
        <v>0</v>
      </c>
      <c r="Z379" s="9"/>
      <c r="AA379" s="9"/>
      <c r="AB379" s="9"/>
      <c r="AC379" s="9"/>
      <c r="AD379" s="9"/>
      <c r="AE379" s="9"/>
      <c r="AF379" s="9"/>
      <c r="AG379" s="9"/>
      <c r="AH379" s="244">
        <f t="shared" si="18"/>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9"/>
        <v>0</v>
      </c>
      <c r="Q380" s="9"/>
      <c r="R380" s="9"/>
      <c r="S380" s="9"/>
      <c r="T380" s="9"/>
      <c r="U380" s="9"/>
      <c r="V380" s="9"/>
      <c r="W380" s="9"/>
      <c r="X380" s="243"/>
      <c r="Y380" s="244">
        <f t="shared" si="20"/>
        <v>0</v>
      </c>
      <c r="Z380" s="9"/>
      <c r="AA380" s="9"/>
      <c r="AB380" s="9"/>
      <c r="AC380" s="9"/>
      <c r="AD380" s="9"/>
      <c r="AE380" s="9"/>
      <c r="AF380" s="9"/>
      <c r="AG380" s="9"/>
      <c r="AH380" s="244">
        <f t="shared" si="18"/>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9"/>
        <v>0</v>
      </c>
      <c r="Q381" s="9"/>
      <c r="R381" s="9"/>
      <c r="S381" s="9"/>
      <c r="T381" s="9"/>
      <c r="U381" s="9"/>
      <c r="V381" s="9"/>
      <c r="W381" s="9"/>
      <c r="X381" s="243"/>
      <c r="Y381" s="244">
        <f t="shared" si="20"/>
        <v>0</v>
      </c>
      <c r="Z381" s="9"/>
      <c r="AA381" s="9"/>
      <c r="AB381" s="9"/>
      <c r="AC381" s="9"/>
      <c r="AD381" s="9"/>
      <c r="AE381" s="9"/>
      <c r="AF381" s="9"/>
      <c r="AG381" s="9"/>
      <c r="AH381" s="244">
        <f t="shared" si="18"/>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9"/>
        <v>0</v>
      </c>
      <c r="Q382" s="9"/>
      <c r="R382" s="9"/>
      <c r="S382" s="9"/>
      <c r="T382" s="9"/>
      <c r="U382" s="9"/>
      <c r="V382" s="9"/>
      <c r="W382" s="9"/>
      <c r="X382" s="243"/>
      <c r="Y382" s="244">
        <f t="shared" si="20"/>
        <v>0</v>
      </c>
      <c r="Z382" s="9"/>
      <c r="AA382" s="9"/>
      <c r="AB382" s="9"/>
      <c r="AC382" s="9"/>
      <c r="AD382" s="9"/>
      <c r="AE382" s="9"/>
      <c r="AF382" s="9"/>
      <c r="AG382" s="9"/>
      <c r="AH382" s="244">
        <f t="shared" si="18"/>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9"/>
        <v>0</v>
      </c>
      <c r="Q383" s="9"/>
      <c r="R383" s="9"/>
      <c r="S383" s="9"/>
      <c r="T383" s="9"/>
      <c r="U383" s="9"/>
      <c r="V383" s="9"/>
      <c r="W383" s="9"/>
      <c r="X383" s="243"/>
      <c r="Y383" s="244">
        <f t="shared" si="20"/>
        <v>0</v>
      </c>
      <c r="Z383" s="9"/>
      <c r="AA383" s="9"/>
      <c r="AB383" s="9"/>
      <c r="AC383" s="9"/>
      <c r="AD383" s="9"/>
      <c r="AE383" s="9"/>
      <c r="AF383" s="9"/>
      <c r="AG383" s="9"/>
      <c r="AH383" s="244">
        <f t="shared" si="18"/>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9"/>
        <v>0</v>
      </c>
      <c r="Q384" s="9"/>
      <c r="R384" s="9"/>
      <c r="S384" s="9"/>
      <c r="T384" s="9"/>
      <c r="U384" s="9"/>
      <c r="V384" s="9"/>
      <c r="W384" s="9"/>
      <c r="X384" s="243"/>
      <c r="Y384" s="244">
        <f t="shared" si="20"/>
        <v>0</v>
      </c>
      <c r="Z384" s="9"/>
      <c r="AA384" s="9"/>
      <c r="AB384" s="9"/>
      <c r="AC384" s="9"/>
      <c r="AD384" s="9"/>
      <c r="AE384" s="9"/>
      <c r="AF384" s="9"/>
      <c r="AG384" s="9"/>
      <c r="AH384" s="244">
        <f t="shared" si="18"/>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9"/>
        <v>0</v>
      </c>
      <c r="Q385" s="9"/>
      <c r="R385" s="9"/>
      <c r="S385" s="9"/>
      <c r="T385" s="9"/>
      <c r="U385" s="9"/>
      <c r="V385" s="9"/>
      <c r="W385" s="9"/>
      <c r="X385" s="243"/>
      <c r="Y385" s="244">
        <f t="shared" si="20"/>
        <v>0</v>
      </c>
      <c r="Z385" s="9"/>
      <c r="AA385" s="9"/>
      <c r="AB385" s="9"/>
      <c r="AC385" s="9"/>
      <c r="AD385" s="9"/>
      <c r="AE385" s="9"/>
      <c r="AF385" s="9"/>
      <c r="AG385" s="9"/>
      <c r="AH385" s="244">
        <f t="shared" si="18"/>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9"/>
        <v>0</v>
      </c>
      <c r="Q386" s="9"/>
      <c r="R386" s="9"/>
      <c r="S386" s="9"/>
      <c r="T386" s="9"/>
      <c r="U386" s="9"/>
      <c r="V386" s="9"/>
      <c r="W386" s="9"/>
      <c r="X386" s="243"/>
      <c r="Y386" s="244">
        <f t="shared" si="20"/>
        <v>0</v>
      </c>
      <c r="Z386" s="9"/>
      <c r="AA386" s="9"/>
      <c r="AB386" s="9"/>
      <c r="AC386" s="9"/>
      <c r="AD386" s="9"/>
      <c r="AE386" s="9"/>
      <c r="AF386" s="9"/>
      <c r="AG386" s="9"/>
      <c r="AH386" s="244">
        <f t="shared" si="18"/>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9"/>
        <v>0</v>
      </c>
      <c r="Q387" s="9"/>
      <c r="R387" s="9"/>
      <c r="S387" s="9"/>
      <c r="T387" s="9"/>
      <c r="U387" s="9"/>
      <c r="V387" s="9"/>
      <c r="W387" s="9"/>
      <c r="X387" s="243"/>
      <c r="Y387" s="244">
        <f t="shared" si="20"/>
        <v>0</v>
      </c>
      <c r="Z387" s="9"/>
      <c r="AA387" s="9"/>
      <c r="AB387" s="9"/>
      <c r="AC387" s="9"/>
      <c r="AD387" s="9"/>
      <c r="AE387" s="9"/>
      <c r="AF387" s="9"/>
      <c r="AG387" s="9"/>
      <c r="AH387" s="244">
        <f t="shared" si="18"/>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9"/>
        <v>0</v>
      </c>
      <c r="Q388" s="9"/>
      <c r="R388" s="9"/>
      <c r="S388" s="9"/>
      <c r="T388" s="9"/>
      <c r="U388" s="9"/>
      <c r="V388" s="9"/>
      <c r="W388" s="9"/>
      <c r="X388" s="243"/>
      <c r="Y388" s="244">
        <f t="shared" si="20"/>
        <v>0</v>
      </c>
      <c r="Z388" s="9"/>
      <c r="AA388" s="9"/>
      <c r="AB388" s="9"/>
      <c r="AC388" s="9"/>
      <c r="AD388" s="9"/>
      <c r="AE388" s="9"/>
      <c r="AF388" s="9"/>
      <c r="AG388" s="9"/>
      <c r="AH388" s="244">
        <f t="shared" si="18"/>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9"/>
        <v>0</v>
      </c>
      <c r="Q389" s="9"/>
      <c r="R389" s="9"/>
      <c r="S389" s="9"/>
      <c r="T389" s="9"/>
      <c r="U389" s="9"/>
      <c r="V389" s="9"/>
      <c r="W389" s="9"/>
      <c r="X389" s="243"/>
      <c r="Y389" s="244">
        <f t="shared" si="20"/>
        <v>0</v>
      </c>
      <c r="Z389" s="9"/>
      <c r="AA389" s="9"/>
      <c r="AB389" s="9"/>
      <c r="AC389" s="9"/>
      <c r="AD389" s="9"/>
      <c r="AE389" s="9"/>
      <c r="AF389" s="9"/>
      <c r="AG389" s="9"/>
      <c r="AH389" s="244">
        <f t="shared" si="18"/>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9"/>
        <v>0</v>
      </c>
      <c r="Q390" s="9"/>
      <c r="R390" s="9"/>
      <c r="S390" s="9"/>
      <c r="T390" s="9"/>
      <c r="U390" s="9"/>
      <c r="V390" s="9"/>
      <c r="W390" s="9"/>
      <c r="X390" s="243"/>
      <c r="Y390" s="244">
        <f t="shared" si="20"/>
        <v>0</v>
      </c>
      <c r="Z390" s="9"/>
      <c r="AA390" s="9"/>
      <c r="AB390" s="9"/>
      <c r="AC390" s="9"/>
      <c r="AD390" s="9"/>
      <c r="AE390" s="9"/>
      <c r="AF390" s="9"/>
      <c r="AG390" s="9"/>
      <c r="AH390" s="244">
        <f t="shared" si="18"/>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9"/>
        <v>0</v>
      </c>
      <c r="Q391" s="9"/>
      <c r="R391" s="9"/>
      <c r="S391" s="9"/>
      <c r="T391" s="9"/>
      <c r="U391" s="9"/>
      <c r="V391" s="9"/>
      <c r="W391" s="9"/>
      <c r="X391" s="243"/>
      <c r="Y391" s="244">
        <f t="shared" si="20"/>
        <v>0</v>
      </c>
      <c r="Z391" s="9"/>
      <c r="AA391" s="9"/>
      <c r="AB391" s="9"/>
      <c r="AC391" s="9"/>
      <c r="AD391" s="9"/>
      <c r="AE391" s="9"/>
      <c r="AF391" s="9"/>
      <c r="AG391" s="9"/>
      <c r="AH391" s="244">
        <f t="shared" si="18"/>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9"/>
        <v>0</v>
      </c>
      <c r="Q392" s="9"/>
      <c r="R392" s="9"/>
      <c r="S392" s="9"/>
      <c r="T392" s="9"/>
      <c r="U392" s="9"/>
      <c r="V392" s="9"/>
      <c r="W392" s="9"/>
      <c r="X392" s="243"/>
      <c r="Y392" s="244">
        <f t="shared" si="20"/>
        <v>0</v>
      </c>
      <c r="Z392" s="9"/>
      <c r="AA392" s="9"/>
      <c r="AB392" s="9"/>
      <c r="AC392" s="9"/>
      <c r="AD392" s="9"/>
      <c r="AE392" s="9"/>
      <c r="AF392" s="9"/>
      <c r="AG392" s="9"/>
      <c r="AH392" s="244">
        <f t="shared" si="18"/>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9"/>
        <v>0</v>
      </c>
      <c r="Q393" s="9"/>
      <c r="R393" s="9"/>
      <c r="S393" s="9"/>
      <c r="T393" s="9"/>
      <c r="U393" s="9"/>
      <c r="V393" s="9"/>
      <c r="W393" s="9"/>
      <c r="X393" s="243"/>
      <c r="Y393" s="244">
        <f t="shared" si="20"/>
        <v>0</v>
      </c>
      <c r="Z393" s="9"/>
      <c r="AA393" s="9"/>
      <c r="AB393" s="9"/>
      <c r="AC393" s="9"/>
      <c r="AD393" s="9"/>
      <c r="AE393" s="9"/>
      <c r="AF393" s="9"/>
      <c r="AG393" s="9"/>
      <c r="AH393" s="244">
        <f t="shared" si="18"/>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9"/>
        <v>0</v>
      </c>
      <c r="Q394" s="9"/>
      <c r="R394" s="9"/>
      <c r="S394" s="9"/>
      <c r="T394" s="9"/>
      <c r="U394" s="9"/>
      <c r="V394" s="9"/>
      <c r="W394" s="9"/>
      <c r="X394" s="243"/>
      <c r="Y394" s="244">
        <f t="shared" si="20"/>
        <v>0</v>
      </c>
      <c r="Z394" s="9"/>
      <c r="AA394" s="9"/>
      <c r="AB394" s="9"/>
      <c r="AC394" s="9"/>
      <c r="AD394" s="9"/>
      <c r="AE394" s="9"/>
      <c r="AF394" s="9"/>
      <c r="AG394" s="9"/>
      <c r="AH394" s="244">
        <f t="shared" si="18"/>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9"/>
        <v>0</v>
      </c>
      <c r="Q395" s="9"/>
      <c r="R395" s="9"/>
      <c r="S395" s="9"/>
      <c r="T395" s="9"/>
      <c r="U395" s="9"/>
      <c r="V395" s="9"/>
      <c r="W395" s="9"/>
      <c r="X395" s="243"/>
      <c r="Y395" s="244">
        <f t="shared" si="20"/>
        <v>0</v>
      </c>
      <c r="Z395" s="9"/>
      <c r="AA395" s="9"/>
      <c r="AB395" s="9"/>
      <c r="AC395" s="9"/>
      <c r="AD395" s="9"/>
      <c r="AE395" s="9"/>
      <c r="AF395" s="9"/>
      <c r="AG395" s="9"/>
      <c r="AH395" s="244">
        <f t="shared" si="18"/>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9"/>
        <v>0</v>
      </c>
      <c r="Q396" s="9"/>
      <c r="R396" s="9"/>
      <c r="S396" s="9"/>
      <c r="T396" s="9"/>
      <c r="U396" s="9"/>
      <c r="V396" s="9"/>
      <c r="W396" s="9"/>
      <c r="X396" s="243"/>
      <c r="Y396" s="244">
        <f t="shared" si="20"/>
        <v>0</v>
      </c>
      <c r="Z396" s="9"/>
      <c r="AA396" s="9"/>
      <c r="AB396" s="9"/>
      <c r="AC396" s="9"/>
      <c r="AD396" s="9"/>
      <c r="AE396" s="9"/>
      <c r="AF396" s="9"/>
      <c r="AG396" s="9"/>
      <c r="AH396" s="244">
        <f t="shared" si="18"/>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9"/>
        <v>0</v>
      </c>
      <c r="Q397" s="9"/>
      <c r="R397" s="9"/>
      <c r="S397" s="9"/>
      <c r="T397" s="9"/>
      <c r="U397" s="9"/>
      <c r="V397" s="9"/>
      <c r="W397" s="9"/>
      <c r="X397" s="243"/>
      <c r="Y397" s="244">
        <f t="shared" si="20"/>
        <v>0</v>
      </c>
      <c r="Z397" s="9"/>
      <c r="AA397" s="9"/>
      <c r="AB397" s="9"/>
      <c r="AC397" s="9"/>
      <c r="AD397" s="9"/>
      <c r="AE397" s="9"/>
      <c r="AF397" s="9"/>
      <c r="AG397" s="9"/>
      <c r="AH397" s="244">
        <f t="shared" ref="AH397:AH460" si="21">SUM($Z397:$AF397)</f>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9"/>
        <v>0</v>
      </c>
      <c r="Q398" s="9"/>
      <c r="R398" s="9"/>
      <c r="S398" s="9"/>
      <c r="T398" s="9"/>
      <c r="U398" s="9"/>
      <c r="V398" s="9"/>
      <c r="W398" s="9"/>
      <c r="X398" s="243"/>
      <c r="Y398" s="244">
        <f t="shared" si="20"/>
        <v>0</v>
      </c>
      <c r="Z398" s="9"/>
      <c r="AA398" s="9"/>
      <c r="AB398" s="9"/>
      <c r="AC398" s="9"/>
      <c r="AD398" s="9"/>
      <c r="AE398" s="9"/>
      <c r="AF398" s="9"/>
      <c r="AG398" s="9"/>
      <c r="AH398" s="244">
        <f t="shared" si="21"/>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9"/>
        <v>0</v>
      </c>
      <c r="Q399" s="9"/>
      <c r="R399" s="9"/>
      <c r="S399" s="9"/>
      <c r="T399" s="9"/>
      <c r="U399" s="9"/>
      <c r="V399" s="9"/>
      <c r="W399" s="9"/>
      <c r="X399" s="243"/>
      <c r="Y399" s="244">
        <f t="shared" si="20"/>
        <v>0</v>
      </c>
      <c r="Z399" s="9"/>
      <c r="AA399" s="9"/>
      <c r="AB399" s="9"/>
      <c r="AC399" s="9"/>
      <c r="AD399" s="9"/>
      <c r="AE399" s="9"/>
      <c r="AF399" s="9"/>
      <c r="AG399" s="9"/>
      <c r="AH399" s="244">
        <f t="shared" si="21"/>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9"/>
        <v>0</v>
      </c>
      <c r="Q400" s="9"/>
      <c r="R400" s="9"/>
      <c r="S400" s="9"/>
      <c r="T400" s="9"/>
      <c r="U400" s="9"/>
      <c r="V400" s="9"/>
      <c r="W400" s="9"/>
      <c r="X400" s="243"/>
      <c r="Y400" s="244">
        <f t="shared" si="20"/>
        <v>0</v>
      </c>
      <c r="Z400" s="9"/>
      <c r="AA400" s="9"/>
      <c r="AB400" s="9"/>
      <c r="AC400" s="9"/>
      <c r="AD400" s="9"/>
      <c r="AE400" s="9"/>
      <c r="AF400" s="9"/>
      <c r="AG400" s="9"/>
      <c r="AH400" s="244">
        <f t="shared" si="21"/>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9"/>
        <v>0</v>
      </c>
      <c r="Q401" s="9"/>
      <c r="R401" s="9"/>
      <c r="S401" s="9"/>
      <c r="T401" s="9"/>
      <c r="U401" s="9"/>
      <c r="V401" s="9"/>
      <c r="W401" s="9"/>
      <c r="X401" s="243"/>
      <c r="Y401" s="244">
        <f t="shared" si="20"/>
        <v>0</v>
      </c>
      <c r="Z401" s="9"/>
      <c r="AA401" s="9"/>
      <c r="AB401" s="9"/>
      <c r="AC401" s="9"/>
      <c r="AD401" s="9"/>
      <c r="AE401" s="9"/>
      <c r="AF401" s="9"/>
      <c r="AG401" s="9"/>
      <c r="AH401" s="244">
        <f t="shared" si="21"/>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9"/>
        <v>0</v>
      </c>
      <c r="Q402" s="9"/>
      <c r="R402" s="9"/>
      <c r="S402" s="9"/>
      <c r="T402" s="9"/>
      <c r="U402" s="9"/>
      <c r="V402" s="9"/>
      <c r="W402" s="9"/>
      <c r="X402" s="243"/>
      <c r="Y402" s="244">
        <f t="shared" si="20"/>
        <v>0</v>
      </c>
      <c r="Z402" s="9"/>
      <c r="AA402" s="9"/>
      <c r="AB402" s="9"/>
      <c r="AC402" s="9"/>
      <c r="AD402" s="9"/>
      <c r="AE402" s="9"/>
      <c r="AF402" s="9"/>
      <c r="AG402" s="9"/>
      <c r="AH402" s="244">
        <f t="shared" si="21"/>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ref="P403:P466" si="22">SUM($H403:$N403)</f>
        <v>0</v>
      </c>
      <c r="Q403" s="9"/>
      <c r="R403" s="9"/>
      <c r="S403" s="9"/>
      <c r="T403" s="9"/>
      <c r="U403" s="9"/>
      <c r="V403" s="9"/>
      <c r="W403" s="9"/>
      <c r="X403" s="243"/>
      <c r="Y403" s="244">
        <f t="shared" ref="Y403:Y466" si="23">SUM($Q403:$W403)</f>
        <v>0</v>
      </c>
      <c r="Z403" s="9"/>
      <c r="AA403" s="9"/>
      <c r="AB403" s="9"/>
      <c r="AC403" s="9"/>
      <c r="AD403" s="9"/>
      <c r="AE403" s="9"/>
      <c r="AF403" s="9"/>
      <c r="AG403" s="9"/>
      <c r="AH403" s="244">
        <f t="shared" si="21"/>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si="22"/>
        <v>0</v>
      </c>
      <c r="Q404" s="9"/>
      <c r="R404" s="9"/>
      <c r="S404" s="9"/>
      <c r="T404" s="9"/>
      <c r="U404" s="9"/>
      <c r="V404" s="9"/>
      <c r="W404" s="9"/>
      <c r="X404" s="243"/>
      <c r="Y404" s="244">
        <f t="shared" si="23"/>
        <v>0</v>
      </c>
      <c r="Z404" s="9"/>
      <c r="AA404" s="9"/>
      <c r="AB404" s="9"/>
      <c r="AC404" s="9"/>
      <c r="AD404" s="9"/>
      <c r="AE404" s="9"/>
      <c r="AF404" s="9"/>
      <c r="AG404" s="9"/>
      <c r="AH404" s="244">
        <f t="shared" si="21"/>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2"/>
        <v>0</v>
      </c>
      <c r="Q405" s="9"/>
      <c r="R405" s="9"/>
      <c r="S405" s="9"/>
      <c r="T405" s="9"/>
      <c r="U405" s="9"/>
      <c r="V405" s="9"/>
      <c r="W405" s="9"/>
      <c r="X405" s="243"/>
      <c r="Y405" s="244">
        <f t="shared" si="23"/>
        <v>0</v>
      </c>
      <c r="Z405" s="9"/>
      <c r="AA405" s="9"/>
      <c r="AB405" s="9"/>
      <c r="AC405" s="9"/>
      <c r="AD405" s="9"/>
      <c r="AE405" s="9"/>
      <c r="AF405" s="9"/>
      <c r="AG405" s="9"/>
      <c r="AH405" s="244">
        <f t="shared" si="21"/>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2"/>
        <v>0</v>
      </c>
      <c r="Q406" s="9"/>
      <c r="R406" s="9"/>
      <c r="S406" s="9"/>
      <c r="T406" s="9"/>
      <c r="U406" s="9"/>
      <c r="V406" s="9"/>
      <c r="W406" s="9"/>
      <c r="X406" s="243"/>
      <c r="Y406" s="244">
        <f t="shared" si="23"/>
        <v>0</v>
      </c>
      <c r="Z406" s="9"/>
      <c r="AA406" s="9"/>
      <c r="AB406" s="9"/>
      <c r="AC406" s="9"/>
      <c r="AD406" s="9"/>
      <c r="AE406" s="9"/>
      <c r="AF406" s="9"/>
      <c r="AG406" s="9"/>
      <c r="AH406" s="244">
        <f t="shared" si="21"/>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2"/>
        <v>0</v>
      </c>
      <c r="Q407" s="9"/>
      <c r="R407" s="9"/>
      <c r="S407" s="9"/>
      <c r="T407" s="9"/>
      <c r="U407" s="9"/>
      <c r="V407" s="9"/>
      <c r="W407" s="9"/>
      <c r="X407" s="243"/>
      <c r="Y407" s="244">
        <f t="shared" si="23"/>
        <v>0</v>
      </c>
      <c r="Z407" s="9"/>
      <c r="AA407" s="9"/>
      <c r="AB407" s="9"/>
      <c r="AC407" s="9"/>
      <c r="AD407" s="9"/>
      <c r="AE407" s="9"/>
      <c r="AF407" s="9"/>
      <c r="AG407" s="9"/>
      <c r="AH407" s="244">
        <f t="shared" si="21"/>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2"/>
        <v>0</v>
      </c>
      <c r="Q408" s="9"/>
      <c r="R408" s="9"/>
      <c r="S408" s="9"/>
      <c r="T408" s="9"/>
      <c r="U408" s="9"/>
      <c r="V408" s="9"/>
      <c r="W408" s="9"/>
      <c r="X408" s="243"/>
      <c r="Y408" s="244">
        <f t="shared" si="23"/>
        <v>0</v>
      </c>
      <c r="Z408" s="9"/>
      <c r="AA408" s="9"/>
      <c r="AB408" s="9"/>
      <c r="AC408" s="9"/>
      <c r="AD408" s="9"/>
      <c r="AE408" s="9"/>
      <c r="AF408" s="9"/>
      <c r="AG408" s="9"/>
      <c r="AH408" s="244">
        <f t="shared" si="21"/>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2"/>
        <v>0</v>
      </c>
      <c r="Q409" s="9"/>
      <c r="R409" s="9"/>
      <c r="S409" s="9"/>
      <c r="T409" s="9"/>
      <c r="U409" s="9"/>
      <c r="V409" s="9"/>
      <c r="W409" s="9"/>
      <c r="X409" s="243"/>
      <c r="Y409" s="244">
        <f t="shared" si="23"/>
        <v>0</v>
      </c>
      <c r="Z409" s="9"/>
      <c r="AA409" s="9"/>
      <c r="AB409" s="9"/>
      <c r="AC409" s="9"/>
      <c r="AD409" s="9"/>
      <c r="AE409" s="9"/>
      <c r="AF409" s="9"/>
      <c r="AG409" s="9"/>
      <c r="AH409" s="244">
        <f t="shared" si="21"/>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2"/>
        <v>0</v>
      </c>
      <c r="Q410" s="9"/>
      <c r="R410" s="9"/>
      <c r="S410" s="9"/>
      <c r="T410" s="9"/>
      <c r="U410" s="9"/>
      <c r="V410" s="9"/>
      <c r="W410" s="9"/>
      <c r="X410" s="243"/>
      <c r="Y410" s="244">
        <f t="shared" si="23"/>
        <v>0</v>
      </c>
      <c r="Z410" s="9"/>
      <c r="AA410" s="9"/>
      <c r="AB410" s="9"/>
      <c r="AC410" s="9"/>
      <c r="AD410" s="9"/>
      <c r="AE410" s="9"/>
      <c r="AF410" s="9"/>
      <c r="AG410" s="9"/>
      <c r="AH410" s="244">
        <f t="shared" si="21"/>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2"/>
        <v>0</v>
      </c>
      <c r="Q411" s="9"/>
      <c r="R411" s="9"/>
      <c r="S411" s="9"/>
      <c r="T411" s="9"/>
      <c r="U411" s="9"/>
      <c r="V411" s="9"/>
      <c r="W411" s="9"/>
      <c r="X411" s="243"/>
      <c r="Y411" s="244">
        <f t="shared" si="23"/>
        <v>0</v>
      </c>
      <c r="Z411" s="9"/>
      <c r="AA411" s="9"/>
      <c r="AB411" s="9"/>
      <c r="AC411" s="9"/>
      <c r="AD411" s="9"/>
      <c r="AE411" s="9"/>
      <c r="AF411" s="9"/>
      <c r="AG411" s="9"/>
      <c r="AH411" s="244">
        <f t="shared" si="21"/>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2"/>
        <v>0</v>
      </c>
      <c r="Q412" s="9"/>
      <c r="R412" s="9"/>
      <c r="S412" s="9"/>
      <c r="T412" s="9"/>
      <c r="U412" s="9"/>
      <c r="V412" s="9"/>
      <c r="W412" s="9"/>
      <c r="X412" s="243"/>
      <c r="Y412" s="244">
        <f t="shared" si="23"/>
        <v>0</v>
      </c>
      <c r="Z412" s="9"/>
      <c r="AA412" s="9"/>
      <c r="AB412" s="9"/>
      <c r="AC412" s="9"/>
      <c r="AD412" s="9"/>
      <c r="AE412" s="9"/>
      <c r="AF412" s="9"/>
      <c r="AG412" s="9"/>
      <c r="AH412" s="244">
        <f t="shared" si="21"/>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2"/>
        <v>0</v>
      </c>
      <c r="Q413" s="9"/>
      <c r="R413" s="9"/>
      <c r="S413" s="9"/>
      <c r="T413" s="9"/>
      <c r="U413" s="9"/>
      <c r="V413" s="9"/>
      <c r="W413" s="9"/>
      <c r="X413" s="243"/>
      <c r="Y413" s="244">
        <f t="shared" si="23"/>
        <v>0</v>
      </c>
      <c r="Z413" s="9"/>
      <c r="AA413" s="9"/>
      <c r="AB413" s="9"/>
      <c r="AC413" s="9"/>
      <c r="AD413" s="9"/>
      <c r="AE413" s="9"/>
      <c r="AF413" s="9"/>
      <c r="AG413" s="9"/>
      <c r="AH413" s="244">
        <f t="shared" si="21"/>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2"/>
        <v>0</v>
      </c>
      <c r="Q414" s="9"/>
      <c r="R414" s="9"/>
      <c r="S414" s="9"/>
      <c r="T414" s="9"/>
      <c r="U414" s="9"/>
      <c r="V414" s="9"/>
      <c r="W414" s="9"/>
      <c r="X414" s="243"/>
      <c r="Y414" s="244">
        <f t="shared" si="23"/>
        <v>0</v>
      </c>
      <c r="Z414" s="9"/>
      <c r="AA414" s="9"/>
      <c r="AB414" s="9"/>
      <c r="AC414" s="9"/>
      <c r="AD414" s="9"/>
      <c r="AE414" s="9"/>
      <c r="AF414" s="9"/>
      <c r="AG414" s="9"/>
      <c r="AH414" s="244">
        <f t="shared" si="21"/>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2"/>
        <v>0</v>
      </c>
      <c r="Q415" s="9"/>
      <c r="R415" s="9"/>
      <c r="S415" s="9"/>
      <c r="T415" s="9"/>
      <c r="U415" s="9"/>
      <c r="V415" s="9"/>
      <c r="W415" s="9"/>
      <c r="X415" s="243"/>
      <c r="Y415" s="244">
        <f t="shared" si="23"/>
        <v>0</v>
      </c>
      <c r="Z415" s="9"/>
      <c r="AA415" s="9"/>
      <c r="AB415" s="9"/>
      <c r="AC415" s="9"/>
      <c r="AD415" s="9"/>
      <c r="AE415" s="9"/>
      <c r="AF415" s="9"/>
      <c r="AG415" s="9"/>
      <c r="AH415" s="244">
        <f t="shared" si="21"/>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2"/>
        <v>0</v>
      </c>
      <c r="Q416" s="9"/>
      <c r="R416" s="9"/>
      <c r="S416" s="9"/>
      <c r="T416" s="9"/>
      <c r="U416" s="9"/>
      <c r="V416" s="9"/>
      <c r="W416" s="9"/>
      <c r="X416" s="243"/>
      <c r="Y416" s="244">
        <f t="shared" si="23"/>
        <v>0</v>
      </c>
      <c r="Z416" s="9"/>
      <c r="AA416" s="9"/>
      <c r="AB416" s="9"/>
      <c r="AC416" s="9"/>
      <c r="AD416" s="9"/>
      <c r="AE416" s="9"/>
      <c r="AF416" s="9"/>
      <c r="AG416" s="9"/>
      <c r="AH416" s="244">
        <f t="shared" si="21"/>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2"/>
        <v>0</v>
      </c>
      <c r="Q417" s="9"/>
      <c r="R417" s="9"/>
      <c r="S417" s="9"/>
      <c r="T417" s="9"/>
      <c r="U417" s="9"/>
      <c r="V417" s="9"/>
      <c r="W417" s="9"/>
      <c r="X417" s="243"/>
      <c r="Y417" s="244">
        <f t="shared" si="23"/>
        <v>0</v>
      </c>
      <c r="Z417" s="9"/>
      <c r="AA417" s="9"/>
      <c r="AB417" s="9"/>
      <c r="AC417" s="9"/>
      <c r="AD417" s="9"/>
      <c r="AE417" s="9"/>
      <c r="AF417" s="9"/>
      <c r="AG417" s="9"/>
      <c r="AH417" s="244">
        <f t="shared" si="21"/>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2"/>
        <v>0</v>
      </c>
      <c r="Q418" s="9"/>
      <c r="R418" s="9"/>
      <c r="S418" s="9"/>
      <c r="T418" s="9"/>
      <c r="U418" s="9"/>
      <c r="V418" s="9"/>
      <c r="W418" s="9"/>
      <c r="X418" s="243"/>
      <c r="Y418" s="244">
        <f t="shared" si="23"/>
        <v>0</v>
      </c>
      <c r="Z418" s="9"/>
      <c r="AA418" s="9"/>
      <c r="AB418" s="9"/>
      <c r="AC418" s="9"/>
      <c r="AD418" s="9"/>
      <c r="AE418" s="9"/>
      <c r="AF418" s="9"/>
      <c r="AG418" s="9"/>
      <c r="AH418" s="244">
        <f t="shared" si="21"/>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2"/>
        <v>0</v>
      </c>
      <c r="Q419" s="9"/>
      <c r="R419" s="9"/>
      <c r="S419" s="9"/>
      <c r="T419" s="9"/>
      <c r="U419" s="9"/>
      <c r="V419" s="9"/>
      <c r="W419" s="9"/>
      <c r="X419" s="243"/>
      <c r="Y419" s="244">
        <f t="shared" si="23"/>
        <v>0</v>
      </c>
      <c r="Z419" s="9"/>
      <c r="AA419" s="9"/>
      <c r="AB419" s="9"/>
      <c r="AC419" s="9"/>
      <c r="AD419" s="9"/>
      <c r="AE419" s="9"/>
      <c r="AF419" s="9"/>
      <c r="AG419" s="9"/>
      <c r="AH419" s="244">
        <f t="shared" si="21"/>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2"/>
        <v>0</v>
      </c>
      <c r="Q420" s="9"/>
      <c r="R420" s="9"/>
      <c r="S420" s="9"/>
      <c r="T420" s="9"/>
      <c r="U420" s="9"/>
      <c r="V420" s="9"/>
      <c r="W420" s="9"/>
      <c r="X420" s="243"/>
      <c r="Y420" s="244">
        <f t="shared" si="23"/>
        <v>0</v>
      </c>
      <c r="Z420" s="9"/>
      <c r="AA420" s="9"/>
      <c r="AB420" s="9"/>
      <c r="AC420" s="9"/>
      <c r="AD420" s="9"/>
      <c r="AE420" s="9"/>
      <c r="AF420" s="9"/>
      <c r="AG420" s="9"/>
      <c r="AH420" s="244">
        <f t="shared" si="21"/>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2"/>
        <v>0</v>
      </c>
      <c r="Q421" s="9"/>
      <c r="R421" s="9"/>
      <c r="S421" s="9"/>
      <c r="T421" s="9"/>
      <c r="U421" s="9"/>
      <c r="V421" s="9"/>
      <c r="W421" s="9"/>
      <c r="X421" s="243"/>
      <c r="Y421" s="244">
        <f t="shared" si="23"/>
        <v>0</v>
      </c>
      <c r="Z421" s="9"/>
      <c r="AA421" s="9"/>
      <c r="AB421" s="9"/>
      <c r="AC421" s="9"/>
      <c r="AD421" s="9"/>
      <c r="AE421" s="9"/>
      <c r="AF421" s="9"/>
      <c r="AG421" s="9"/>
      <c r="AH421" s="244">
        <f t="shared" si="21"/>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2"/>
        <v>0</v>
      </c>
      <c r="Q422" s="9"/>
      <c r="R422" s="9"/>
      <c r="S422" s="9"/>
      <c r="T422" s="9"/>
      <c r="U422" s="9"/>
      <c r="V422" s="9"/>
      <c r="W422" s="9"/>
      <c r="X422" s="243"/>
      <c r="Y422" s="244">
        <f t="shared" si="23"/>
        <v>0</v>
      </c>
      <c r="Z422" s="9"/>
      <c r="AA422" s="9"/>
      <c r="AB422" s="9"/>
      <c r="AC422" s="9"/>
      <c r="AD422" s="9"/>
      <c r="AE422" s="9"/>
      <c r="AF422" s="9"/>
      <c r="AG422" s="9"/>
      <c r="AH422" s="244">
        <f t="shared" si="21"/>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2"/>
        <v>0</v>
      </c>
      <c r="Q423" s="9"/>
      <c r="R423" s="9"/>
      <c r="S423" s="9"/>
      <c r="T423" s="9"/>
      <c r="U423" s="9"/>
      <c r="V423" s="9"/>
      <c r="W423" s="9"/>
      <c r="X423" s="243"/>
      <c r="Y423" s="244">
        <f t="shared" si="23"/>
        <v>0</v>
      </c>
      <c r="Z423" s="9"/>
      <c r="AA423" s="9"/>
      <c r="AB423" s="9"/>
      <c r="AC423" s="9"/>
      <c r="AD423" s="9"/>
      <c r="AE423" s="9"/>
      <c r="AF423" s="9"/>
      <c r="AG423" s="9"/>
      <c r="AH423" s="244">
        <f t="shared" si="21"/>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2"/>
        <v>0</v>
      </c>
      <c r="Q424" s="9"/>
      <c r="R424" s="9"/>
      <c r="S424" s="9"/>
      <c r="T424" s="9"/>
      <c r="U424" s="9"/>
      <c r="V424" s="9"/>
      <c r="W424" s="9"/>
      <c r="X424" s="243"/>
      <c r="Y424" s="244">
        <f t="shared" si="23"/>
        <v>0</v>
      </c>
      <c r="Z424" s="9"/>
      <c r="AA424" s="9"/>
      <c r="AB424" s="9"/>
      <c r="AC424" s="9"/>
      <c r="AD424" s="9"/>
      <c r="AE424" s="9"/>
      <c r="AF424" s="9"/>
      <c r="AG424" s="9"/>
      <c r="AH424" s="244">
        <f t="shared" si="21"/>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2"/>
        <v>0</v>
      </c>
      <c r="Q425" s="9"/>
      <c r="R425" s="9"/>
      <c r="S425" s="9"/>
      <c r="T425" s="9"/>
      <c r="U425" s="9"/>
      <c r="V425" s="9"/>
      <c r="W425" s="9"/>
      <c r="X425" s="243"/>
      <c r="Y425" s="244">
        <f t="shared" si="23"/>
        <v>0</v>
      </c>
      <c r="Z425" s="9"/>
      <c r="AA425" s="9"/>
      <c r="AB425" s="9"/>
      <c r="AC425" s="9"/>
      <c r="AD425" s="9"/>
      <c r="AE425" s="9"/>
      <c r="AF425" s="9"/>
      <c r="AG425" s="9"/>
      <c r="AH425" s="244">
        <f t="shared" si="21"/>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2"/>
        <v>0</v>
      </c>
      <c r="Q426" s="9"/>
      <c r="R426" s="9"/>
      <c r="S426" s="9"/>
      <c r="T426" s="9"/>
      <c r="U426" s="9"/>
      <c r="V426" s="9"/>
      <c r="W426" s="9"/>
      <c r="X426" s="243"/>
      <c r="Y426" s="244">
        <f t="shared" si="23"/>
        <v>0</v>
      </c>
      <c r="Z426" s="9"/>
      <c r="AA426" s="9"/>
      <c r="AB426" s="9"/>
      <c r="AC426" s="9"/>
      <c r="AD426" s="9"/>
      <c r="AE426" s="9"/>
      <c r="AF426" s="9"/>
      <c r="AG426" s="9"/>
      <c r="AH426" s="244">
        <f t="shared" si="21"/>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2"/>
        <v>0</v>
      </c>
      <c r="Q427" s="9"/>
      <c r="R427" s="9"/>
      <c r="S427" s="9"/>
      <c r="T427" s="9"/>
      <c r="U427" s="9"/>
      <c r="V427" s="9"/>
      <c r="W427" s="9"/>
      <c r="X427" s="243"/>
      <c r="Y427" s="244">
        <f t="shared" si="23"/>
        <v>0</v>
      </c>
      <c r="Z427" s="9"/>
      <c r="AA427" s="9"/>
      <c r="AB427" s="9"/>
      <c r="AC427" s="9"/>
      <c r="AD427" s="9"/>
      <c r="AE427" s="9"/>
      <c r="AF427" s="9"/>
      <c r="AG427" s="9"/>
      <c r="AH427" s="244">
        <f t="shared" si="21"/>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2"/>
        <v>0</v>
      </c>
      <c r="Q428" s="9"/>
      <c r="R428" s="9"/>
      <c r="S428" s="9"/>
      <c r="T428" s="9"/>
      <c r="U428" s="9"/>
      <c r="V428" s="9"/>
      <c r="W428" s="9"/>
      <c r="X428" s="243"/>
      <c r="Y428" s="244">
        <f t="shared" si="23"/>
        <v>0</v>
      </c>
      <c r="Z428" s="9"/>
      <c r="AA428" s="9"/>
      <c r="AB428" s="9"/>
      <c r="AC428" s="9"/>
      <c r="AD428" s="9"/>
      <c r="AE428" s="9"/>
      <c r="AF428" s="9"/>
      <c r="AG428" s="9"/>
      <c r="AH428" s="244">
        <f t="shared" si="21"/>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2"/>
        <v>0</v>
      </c>
      <c r="Q429" s="9"/>
      <c r="R429" s="9"/>
      <c r="S429" s="9"/>
      <c r="T429" s="9"/>
      <c r="U429" s="9"/>
      <c r="V429" s="9"/>
      <c r="W429" s="9"/>
      <c r="X429" s="243"/>
      <c r="Y429" s="244">
        <f t="shared" si="23"/>
        <v>0</v>
      </c>
      <c r="Z429" s="9"/>
      <c r="AA429" s="9"/>
      <c r="AB429" s="9"/>
      <c r="AC429" s="9"/>
      <c r="AD429" s="9"/>
      <c r="AE429" s="9"/>
      <c r="AF429" s="9"/>
      <c r="AG429" s="9"/>
      <c r="AH429" s="244">
        <f t="shared" si="21"/>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2"/>
        <v>0</v>
      </c>
      <c r="Q430" s="9"/>
      <c r="R430" s="9"/>
      <c r="S430" s="9"/>
      <c r="T430" s="9"/>
      <c r="U430" s="9"/>
      <c r="V430" s="9"/>
      <c r="W430" s="9"/>
      <c r="X430" s="243"/>
      <c r="Y430" s="244">
        <f t="shared" si="23"/>
        <v>0</v>
      </c>
      <c r="Z430" s="9"/>
      <c r="AA430" s="9"/>
      <c r="AB430" s="9"/>
      <c r="AC430" s="9"/>
      <c r="AD430" s="9"/>
      <c r="AE430" s="9"/>
      <c r="AF430" s="9"/>
      <c r="AG430" s="9"/>
      <c r="AH430" s="244">
        <f t="shared" si="21"/>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2"/>
        <v>0</v>
      </c>
      <c r="Q431" s="9"/>
      <c r="R431" s="9"/>
      <c r="S431" s="9"/>
      <c r="T431" s="9"/>
      <c r="U431" s="9"/>
      <c r="V431" s="9"/>
      <c r="W431" s="9"/>
      <c r="X431" s="243"/>
      <c r="Y431" s="244">
        <f t="shared" si="23"/>
        <v>0</v>
      </c>
      <c r="Z431" s="9"/>
      <c r="AA431" s="9"/>
      <c r="AB431" s="9"/>
      <c r="AC431" s="9"/>
      <c r="AD431" s="9"/>
      <c r="AE431" s="9"/>
      <c r="AF431" s="9"/>
      <c r="AG431" s="9"/>
      <c r="AH431" s="244">
        <f t="shared" si="21"/>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2"/>
        <v>0</v>
      </c>
      <c r="Q432" s="9"/>
      <c r="R432" s="9"/>
      <c r="S432" s="9"/>
      <c r="T432" s="9"/>
      <c r="U432" s="9"/>
      <c r="V432" s="9"/>
      <c r="W432" s="9"/>
      <c r="X432" s="243"/>
      <c r="Y432" s="244">
        <f t="shared" si="23"/>
        <v>0</v>
      </c>
      <c r="Z432" s="9"/>
      <c r="AA432" s="9"/>
      <c r="AB432" s="9"/>
      <c r="AC432" s="9"/>
      <c r="AD432" s="9"/>
      <c r="AE432" s="9"/>
      <c r="AF432" s="9"/>
      <c r="AG432" s="9"/>
      <c r="AH432" s="244">
        <f t="shared" si="21"/>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2"/>
        <v>0</v>
      </c>
      <c r="Q433" s="9"/>
      <c r="R433" s="9"/>
      <c r="S433" s="9"/>
      <c r="T433" s="9"/>
      <c r="U433" s="9"/>
      <c r="V433" s="9"/>
      <c r="W433" s="9"/>
      <c r="X433" s="243"/>
      <c r="Y433" s="244">
        <f t="shared" si="23"/>
        <v>0</v>
      </c>
      <c r="Z433" s="9"/>
      <c r="AA433" s="9"/>
      <c r="AB433" s="9"/>
      <c r="AC433" s="9"/>
      <c r="AD433" s="9"/>
      <c r="AE433" s="9"/>
      <c r="AF433" s="9"/>
      <c r="AG433" s="9"/>
      <c r="AH433" s="244">
        <f t="shared" si="21"/>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2"/>
        <v>0</v>
      </c>
      <c r="Q434" s="9"/>
      <c r="R434" s="9"/>
      <c r="S434" s="9"/>
      <c r="T434" s="9"/>
      <c r="U434" s="9"/>
      <c r="V434" s="9"/>
      <c r="W434" s="9"/>
      <c r="X434" s="243"/>
      <c r="Y434" s="244">
        <f t="shared" si="23"/>
        <v>0</v>
      </c>
      <c r="Z434" s="9"/>
      <c r="AA434" s="9"/>
      <c r="AB434" s="9"/>
      <c r="AC434" s="9"/>
      <c r="AD434" s="9"/>
      <c r="AE434" s="9"/>
      <c r="AF434" s="9"/>
      <c r="AG434" s="9"/>
      <c r="AH434" s="244">
        <f t="shared" si="21"/>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2"/>
        <v>0</v>
      </c>
      <c r="Q435" s="9"/>
      <c r="R435" s="9"/>
      <c r="S435" s="9"/>
      <c r="T435" s="9"/>
      <c r="U435" s="9"/>
      <c r="V435" s="9"/>
      <c r="W435" s="9"/>
      <c r="X435" s="243"/>
      <c r="Y435" s="244">
        <f t="shared" si="23"/>
        <v>0</v>
      </c>
      <c r="Z435" s="9"/>
      <c r="AA435" s="9"/>
      <c r="AB435" s="9"/>
      <c r="AC435" s="9"/>
      <c r="AD435" s="9"/>
      <c r="AE435" s="9"/>
      <c r="AF435" s="9"/>
      <c r="AG435" s="9"/>
      <c r="AH435" s="244">
        <f t="shared" si="21"/>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2"/>
        <v>0</v>
      </c>
      <c r="Q436" s="9"/>
      <c r="R436" s="9"/>
      <c r="S436" s="9"/>
      <c r="T436" s="9"/>
      <c r="U436" s="9"/>
      <c r="V436" s="9"/>
      <c r="W436" s="9"/>
      <c r="X436" s="243"/>
      <c r="Y436" s="244">
        <f t="shared" si="23"/>
        <v>0</v>
      </c>
      <c r="Z436" s="9"/>
      <c r="AA436" s="9"/>
      <c r="AB436" s="9"/>
      <c r="AC436" s="9"/>
      <c r="AD436" s="9"/>
      <c r="AE436" s="9"/>
      <c r="AF436" s="9"/>
      <c r="AG436" s="9"/>
      <c r="AH436" s="244">
        <f t="shared" si="21"/>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2"/>
        <v>0</v>
      </c>
      <c r="Q437" s="9"/>
      <c r="R437" s="9"/>
      <c r="S437" s="9"/>
      <c r="T437" s="9"/>
      <c r="U437" s="9"/>
      <c r="V437" s="9"/>
      <c r="W437" s="9"/>
      <c r="X437" s="243"/>
      <c r="Y437" s="244">
        <f t="shared" si="23"/>
        <v>0</v>
      </c>
      <c r="Z437" s="9"/>
      <c r="AA437" s="9"/>
      <c r="AB437" s="9"/>
      <c r="AC437" s="9"/>
      <c r="AD437" s="9"/>
      <c r="AE437" s="9"/>
      <c r="AF437" s="9"/>
      <c r="AG437" s="9"/>
      <c r="AH437" s="244">
        <f t="shared" si="21"/>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2"/>
        <v>0</v>
      </c>
      <c r="Q438" s="9"/>
      <c r="R438" s="9"/>
      <c r="S438" s="9"/>
      <c r="T438" s="9"/>
      <c r="U438" s="9"/>
      <c r="V438" s="9"/>
      <c r="W438" s="9"/>
      <c r="X438" s="243"/>
      <c r="Y438" s="244">
        <f t="shared" si="23"/>
        <v>0</v>
      </c>
      <c r="Z438" s="9"/>
      <c r="AA438" s="9"/>
      <c r="AB438" s="9"/>
      <c r="AC438" s="9"/>
      <c r="AD438" s="9"/>
      <c r="AE438" s="9"/>
      <c r="AF438" s="9"/>
      <c r="AG438" s="9"/>
      <c r="AH438" s="244">
        <f t="shared" si="21"/>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2"/>
        <v>0</v>
      </c>
      <c r="Q439" s="9"/>
      <c r="R439" s="9"/>
      <c r="S439" s="9"/>
      <c r="T439" s="9"/>
      <c r="U439" s="9"/>
      <c r="V439" s="9"/>
      <c r="W439" s="9"/>
      <c r="X439" s="243"/>
      <c r="Y439" s="244">
        <f t="shared" si="23"/>
        <v>0</v>
      </c>
      <c r="Z439" s="9"/>
      <c r="AA439" s="9"/>
      <c r="AB439" s="9"/>
      <c r="AC439" s="9"/>
      <c r="AD439" s="9"/>
      <c r="AE439" s="9"/>
      <c r="AF439" s="9"/>
      <c r="AG439" s="9"/>
      <c r="AH439" s="244">
        <f t="shared" si="21"/>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2"/>
        <v>0</v>
      </c>
      <c r="Q440" s="9"/>
      <c r="R440" s="9"/>
      <c r="S440" s="9"/>
      <c r="T440" s="9"/>
      <c r="U440" s="9"/>
      <c r="V440" s="9"/>
      <c r="W440" s="9"/>
      <c r="X440" s="243"/>
      <c r="Y440" s="244">
        <f t="shared" si="23"/>
        <v>0</v>
      </c>
      <c r="Z440" s="9"/>
      <c r="AA440" s="9"/>
      <c r="AB440" s="9"/>
      <c r="AC440" s="9"/>
      <c r="AD440" s="9"/>
      <c r="AE440" s="9"/>
      <c r="AF440" s="9"/>
      <c r="AG440" s="9"/>
      <c r="AH440" s="244">
        <f t="shared" si="21"/>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2"/>
        <v>0</v>
      </c>
      <c r="Q441" s="9"/>
      <c r="R441" s="9"/>
      <c r="S441" s="9"/>
      <c r="T441" s="9"/>
      <c r="U441" s="9"/>
      <c r="V441" s="9"/>
      <c r="W441" s="9"/>
      <c r="X441" s="243"/>
      <c r="Y441" s="244">
        <f t="shared" si="23"/>
        <v>0</v>
      </c>
      <c r="Z441" s="9"/>
      <c r="AA441" s="9"/>
      <c r="AB441" s="9"/>
      <c r="AC441" s="9"/>
      <c r="AD441" s="9"/>
      <c r="AE441" s="9"/>
      <c r="AF441" s="9"/>
      <c r="AG441" s="9"/>
      <c r="AH441" s="244">
        <f t="shared" si="21"/>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2"/>
        <v>0</v>
      </c>
      <c r="Q442" s="9"/>
      <c r="R442" s="9"/>
      <c r="S442" s="9"/>
      <c r="T442" s="9"/>
      <c r="U442" s="9"/>
      <c r="V442" s="9"/>
      <c r="W442" s="9"/>
      <c r="X442" s="243"/>
      <c r="Y442" s="244">
        <f t="shared" si="23"/>
        <v>0</v>
      </c>
      <c r="Z442" s="9"/>
      <c r="AA442" s="9"/>
      <c r="AB442" s="9"/>
      <c r="AC442" s="9"/>
      <c r="AD442" s="9"/>
      <c r="AE442" s="9"/>
      <c r="AF442" s="9"/>
      <c r="AG442" s="9"/>
      <c r="AH442" s="244">
        <f t="shared" si="21"/>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2"/>
        <v>0</v>
      </c>
      <c r="Q443" s="9"/>
      <c r="R443" s="9"/>
      <c r="S443" s="9"/>
      <c r="T443" s="9"/>
      <c r="U443" s="9"/>
      <c r="V443" s="9"/>
      <c r="W443" s="9"/>
      <c r="X443" s="243"/>
      <c r="Y443" s="244">
        <f t="shared" si="23"/>
        <v>0</v>
      </c>
      <c r="Z443" s="9"/>
      <c r="AA443" s="9"/>
      <c r="AB443" s="9"/>
      <c r="AC443" s="9"/>
      <c r="AD443" s="9"/>
      <c r="AE443" s="9"/>
      <c r="AF443" s="9"/>
      <c r="AG443" s="9"/>
      <c r="AH443" s="244">
        <f t="shared" si="21"/>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2"/>
        <v>0</v>
      </c>
      <c r="Q444" s="9"/>
      <c r="R444" s="9"/>
      <c r="S444" s="9"/>
      <c r="T444" s="9"/>
      <c r="U444" s="9"/>
      <c r="V444" s="9"/>
      <c r="W444" s="9"/>
      <c r="X444" s="243"/>
      <c r="Y444" s="244">
        <f t="shared" si="23"/>
        <v>0</v>
      </c>
      <c r="Z444" s="9"/>
      <c r="AA444" s="9"/>
      <c r="AB444" s="9"/>
      <c r="AC444" s="9"/>
      <c r="AD444" s="9"/>
      <c r="AE444" s="9"/>
      <c r="AF444" s="9"/>
      <c r="AG444" s="9"/>
      <c r="AH444" s="244">
        <f t="shared" si="21"/>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2"/>
        <v>0</v>
      </c>
      <c r="Q445" s="9"/>
      <c r="R445" s="9"/>
      <c r="S445" s="9"/>
      <c r="T445" s="9"/>
      <c r="U445" s="9"/>
      <c r="V445" s="9"/>
      <c r="W445" s="9"/>
      <c r="X445" s="243"/>
      <c r="Y445" s="244">
        <f t="shared" si="23"/>
        <v>0</v>
      </c>
      <c r="Z445" s="9"/>
      <c r="AA445" s="9"/>
      <c r="AB445" s="9"/>
      <c r="AC445" s="9"/>
      <c r="AD445" s="9"/>
      <c r="AE445" s="9"/>
      <c r="AF445" s="9"/>
      <c r="AG445" s="9"/>
      <c r="AH445" s="244">
        <f t="shared" si="21"/>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2"/>
        <v>0</v>
      </c>
      <c r="Q446" s="9"/>
      <c r="R446" s="9"/>
      <c r="S446" s="9"/>
      <c r="T446" s="9"/>
      <c r="U446" s="9"/>
      <c r="V446" s="9"/>
      <c r="W446" s="9"/>
      <c r="X446" s="243"/>
      <c r="Y446" s="244">
        <f t="shared" si="23"/>
        <v>0</v>
      </c>
      <c r="Z446" s="9"/>
      <c r="AA446" s="9"/>
      <c r="AB446" s="9"/>
      <c r="AC446" s="9"/>
      <c r="AD446" s="9"/>
      <c r="AE446" s="9"/>
      <c r="AF446" s="9"/>
      <c r="AG446" s="9"/>
      <c r="AH446" s="244">
        <f t="shared" si="21"/>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2"/>
        <v>0</v>
      </c>
      <c r="Q447" s="9"/>
      <c r="R447" s="9"/>
      <c r="S447" s="9"/>
      <c r="T447" s="9"/>
      <c r="U447" s="9"/>
      <c r="V447" s="9"/>
      <c r="W447" s="9"/>
      <c r="X447" s="243"/>
      <c r="Y447" s="244">
        <f t="shared" si="23"/>
        <v>0</v>
      </c>
      <c r="Z447" s="9"/>
      <c r="AA447" s="9"/>
      <c r="AB447" s="9"/>
      <c r="AC447" s="9"/>
      <c r="AD447" s="9"/>
      <c r="AE447" s="9"/>
      <c r="AF447" s="9"/>
      <c r="AG447" s="9"/>
      <c r="AH447" s="244">
        <f t="shared" si="21"/>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2"/>
        <v>0</v>
      </c>
      <c r="Q448" s="9"/>
      <c r="R448" s="9"/>
      <c r="S448" s="9"/>
      <c r="T448" s="9"/>
      <c r="U448" s="9"/>
      <c r="V448" s="9"/>
      <c r="W448" s="9"/>
      <c r="X448" s="243"/>
      <c r="Y448" s="244">
        <f t="shared" si="23"/>
        <v>0</v>
      </c>
      <c r="Z448" s="9"/>
      <c r="AA448" s="9"/>
      <c r="AB448" s="9"/>
      <c r="AC448" s="9"/>
      <c r="AD448" s="9"/>
      <c r="AE448" s="9"/>
      <c r="AF448" s="9"/>
      <c r="AG448" s="9"/>
      <c r="AH448" s="244">
        <f t="shared" si="21"/>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2"/>
        <v>0</v>
      </c>
      <c r="Q449" s="9"/>
      <c r="R449" s="9"/>
      <c r="S449" s="9"/>
      <c r="T449" s="9"/>
      <c r="U449" s="9"/>
      <c r="V449" s="9"/>
      <c r="W449" s="9"/>
      <c r="X449" s="243"/>
      <c r="Y449" s="244">
        <f t="shared" si="23"/>
        <v>0</v>
      </c>
      <c r="Z449" s="9"/>
      <c r="AA449" s="9"/>
      <c r="AB449" s="9"/>
      <c r="AC449" s="9"/>
      <c r="AD449" s="9"/>
      <c r="AE449" s="9"/>
      <c r="AF449" s="9"/>
      <c r="AG449" s="9"/>
      <c r="AH449" s="244">
        <f t="shared" si="21"/>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2"/>
        <v>0</v>
      </c>
      <c r="Q450" s="9"/>
      <c r="R450" s="9"/>
      <c r="S450" s="9"/>
      <c r="T450" s="9"/>
      <c r="U450" s="9"/>
      <c r="V450" s="9"/>
      <c r="W450" s="9"/>
      <c r="X450" s="243"/>
      <c r="Y450" s="244">
        <f t="shared" si="23"/>
        <v>0</v>
      </c>
      <c r="Z450" s="9"/>
      <c r="AA450" s="9"/>
      <c r="AB450" s="9"/>
      <c r="AC450" s="9"/>
      <c r="AD450" s="9"/>
      <c r="AE450" s="9"/>
      <c r="AF450" s="9"/>
      <c r="AG450" s="9"/>
      <c r="AH450" s="244">
        <f t="shared" si="21"/>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2"/>
        <v>0</v>
      </c>
      <c r="Q451" s="9"/>
      <c r="R451" s="9"/>
      <c r="S451" s="9"/>
      <c r="T451" s="9"/>
      <c r="U451" s="9"/>
      <c r="V451" s="9"/>
      <c r="W451" s="9"/>
      <c r="X451" s="243"/>
      <c r="Y451" s="244">
        <f t="shared" si="23"/>
        <v>0</v>
      </c>
      <c r="Z451" s="9"/>
      <c r="AA451" s="9"/>
      <c r="AB451" s="9"/>
      <c r="AC451" s="9"/>
      <c r="AD451" s="9"/>
      <c r="AE451" s="9"/>
      <c r="AF451" s="9"/>
      <c r="AG451" s="9"/>
      <c r="AH451" s="244">
        <f t="shared" si="21"/>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2"/>
        <v>0</v>
      </c>
      <c r="Q452" s="9"/>
      <c r="R452" s="9"/>
      <c r="S452" s="9"/>
      <c r="T452" s="9"/>
      <c r="U452" s="9"/>
      <c r="V452" s="9"/>
      <c r="W452" s="9"/>
      <c r="X452" s="243"/>
      <c r="Y452" s="244">
        <f t="shared" si="23"/>
        <v>0</v>
      </c>
      <c r="Z452" s="9"/>
      <c r="AA452" s="9"/>
      <c r="AB452" s="9"/>
      <c r="AC452" s="9"/>
      <c r="AD452" s="9"/>
      <c r="AE452" s="9"/>
      <c r="AF452" s="9"/>
      <c r="AG452" s="9"/>
      <c r="AH452" s="244">
        <f t="shared" si="21"/>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2"/>
        <v>0</v>
      </c>
      <c r="Q453" s="9"/>
      <c r="R453" s="9"/>
      <c r="S453" s="9"/>
      <c r="T453" s="9"/>
      <c r="U453" s="9"/>
      <c r="V453" s="9"/>
      <c r="W453" s="9"/>
      <c r="X453" s="243"/>
      <c r="Y453" s="244">
        <f t="shared" si="23"/>
        <v>0</v>
      </c>
      <c r="Z453" s="9"/>
      <c r="AA453" s="9"/>
      <c r="AB453" s="9"/>
      <c r="AC453" s="9"/>
      <c r="AD453" s="9"/>
      <c r="AE453" s="9"/>
      <c r="AF453" s="9"/>
      <c r="AG453" s="9"/>
      <c r="AH453" s="244">
        <f t="shared" si="21"/>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2"/>
        <v>0</v>
      </c>
      <c r="Q454" s="9"/>
      <c r="R454" s="9"/>
      <c r="S454" s="9"/>
      <c r="T454" s="9"/>
      <c r="U454" s="9"/>
      <c r="V454" s="9"/>
      <c r="W454" s="9"/>
      <c r="X454" s="243"/>
      <c r="Y454" s="244">
        <f t="shared" si="23"/>
        <v>0</v>
      </c>
      <c r="Z454" s="9"/>
      <c r="AA454" s="9"/>
      <c r="AB454" s="9"/>
      <c r="AC454" s="9"/>
      <c r="AD454" s="9"/>
      <c r="AE454" s="9"/>
      <c r="AF454" s="9"/>
      <c r="AG454" s="9"/>
      <c r="AH454" s="244">
        <f t="shared" si="21"/>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2"/>
        <v>0</v>
      </c>
      <c r="Q455" s="9"/>
      <c r="R455" s="9"/>
      <c r="S455" s="9"/>
      <c r="T455" s="9"/>
      <c r="U455" s="9"/>
      <c r="V455" s="9"/>
      <c r="W455" s="9"/>
      <c r="X455" s="243"/>
      <c r="Y455" s="244">
        <f t="shared" si="23"/>
        <v>0</v>
      </c>
      <c r="Z455" s="9"/>
      <c r="AA455" s="9"/>
      <c r="AB455" s="9"/>
      <c r="AC455" s="9"/>
      <c r="AD455" s="9"/>
      <c r="AE455" s="9"/>
      <c r="AF455" s="9"/>
      <c r="AG455" s="9"/>
      <c r="AH455" s="244">
        <f t="shared" si="21"/>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2"/>
        <v>0</v>
      </c>
      <c r="Q456" s="9"/>
      <c r="R456" s="9"/>
      <c r="S456" s="9"/>
      <c r="T456" s="9"/>
      <c r="U456" s="9"/>
      <c r="V456" s="9"/>
      <c r="W456" s="9"/>
      <c r="X456" s="243"/>
      <c r="Y456" s="244">
        <f t="shared" si="23"/>
        <v>0</v>
      </c>
      <c r="Z456" s="9"/>
      <c r="AA456" s="9"/>
      <c r="AB456" s="9"/>
      <c r="AC456" s="9"/>
      <c r="AD456" s="9"/>
      <c r="AE456" s="9"/>
      <c r="AF456" s="9"/>
      <c r="AG456" s="9"/>
      <c r="AH456" s="244">
        <f t="shared" si="21"/>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2"/>
        <v>0</v>
      </c>
      <c r="Q457" s="9"/>
      <c r="R457" s="9"/>
      <c r="S457" s="9"/>
      <c r="T457" s="9"/>
      <c r="U457" s="9"/>
      <c r="V457" s="9"/>
      <c r="W457" s="9"/>
      <c r="X457" s="243"/>
      <c r="Y457" s="244">
        <f t="shared" si="23"/>
        <v>0</v>
      </c>
      <c r="Z457" s="9"/>
      <c r="AA457" s="9"/>
      <c r="AB457" s="9"/>
      <c r="AC457" s="9"/>
      <c r="AD457" s="9"/>
      <c r="AE457" s="9"/>
      <c r="AF457" s="9"/>
      <c r="AG457" s="9"/>
      <c r="AH457" s="244">
        <f t="shared" si="21"/>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2"/>
        <v>0</v>
      </c>
      <c r="Q458" s="9"/>
      <c r="R458" s="9"/>
      <c r="S458" s="9"/>
      <c r="T458" s="9"/>
      <c r="U458" s="9"/>
      <c r="V458" s="9"/>
      <c r="W458" s="9"/>
      <c r="X458" s="243"/>
      <c r="Y458" s="244">
        <f t="shared" si="23"/>
        <v>0</v>
      </c>
      <c r="Z458" s="9"/>
      <c r="AA458" s="9"/>
      <c r="AB458" s="9"/>
      <c r="AC458" s="9"/>
      <c r="AD458" s="9"/>
      <c r="AE458" s="9"/>
      <c r="AF458" s="9"/>
      <c r="AG458" s="9"/>
      <c r="AH458" s="244">
        <f t="shared" si="21"/>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2"/>
        <v>0</v>
      </c>
      <c r="Q459" s="9"/>
      <c r="R459" s="9"/>
      <c r="S459" s="9"/>
      <c r="T459" s="9"/>
      <c r="U459" s="9"/>
      <c r="V459" s="9"/>
      <c r="W459" s="9"/>
      <c r="X459" s="243"/>
      <c r="Y459" s="244">
        <f t="shared" si="23"/>
        <v>0</v>
      </c>
      <c r="Z459" s="9"/>
      <c r="AA459" s="9"/>
      <c r="AB459" s="9"/>
      <c r="AC459" s="9"/>
      <c r="AD459" s="9"/>
      <c r="AE459" s="9"/>
      <c r="AF459" s="9"/>
      <c r="AG459" s="9"/>
      <c r="AH459" s="244">
        <f t="shared" si="21"/>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2"/>
        <v>0</v>
      </c>
      <c r="Q460" s="9"/>
      <c r="R460" s="9"/>
      <c r="S460" s="9"/>
      <c r="T460" s="9"/>
      <c r="U460" s="9"/>
      <c r="V460" s="9"/>
      <c r="W460" s="9"/>
      <c r="X460" s="243"/>
      <c r="Y460" s="244">
        <f t="shared" si="23"/>
        <v>0</v>
      </c>
      <c r="Z460" s="9"/>
      <c r="AA460" s="9"/>
      <c r="AB460" s="9"/>
      <c r="AC460" s="9"/>
      <c r="AD460" s="9"/>
      <c r="AE460" s="9"/>
      <c r="AF460" s="9"/>
      <c r="AG460" s="9"/>
      <c r="AH460" s="244">
        <f t="shared" si="21"/>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2"/>
        <v>0</v>
      </c>
      <c r="Q461" s="9"/>
      <c r="R461" s="9"/>
      <c r="S461" s="9"/>
      <c r="T461" s="9"/>
      <c r="U461" s="9"/>
      <c r="V461" s="9"/>
      <c r="W461" s="9"/>
      <c r="X461" s="243"/>
      <c r="Y461" s="244">
        <f t="shared" si="23"/>
        <v>0</v>
      </c>
      <c r="Z461" s="9"/>
      <c r="AA461" s="9"/>
      <c r="AB461" s="9"/>
      <c r="AC461" s="9"/>
      <c r="AD461" s="9"/>
      <c r="AE461" s="9"/>
      <c r="AF461" s="9"/>
      <c r="AG461" s="9"/>
      <c r="AH461" s="244">
        <f t="shared" ref="AH461:AH524" si="24">SUM($Z461:$AF461)</f>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2"/>
        <v>0</v>
      </c>
      <c r="Q462" s="9"/>
      <c r="R462" s="9"/>
      <c r="S462" s="9"/>
      <c r="T462" s="9"/>
      <c r="U462" s="9"/>
      <c r="V462" s="9"/>
      <c r="W462" s="9"/>
      <c r="X462" s="243"/>
      <c r="Y462" s="244">
        <f t="shared" si="23"/>
        <v>0</v>
      </c>
      <c r="Z462" s="9"/>
      <c r="AA462" s="9"/>
      <c r="AB462" s="9"/>
      <c r="AC462" s="9"/>
      <c r="AD462" s="9"/>
      <c r="AE462" s="9"/>
      <c r="AF462" s="9"/>
      <c r="AG462" s="9"/>
      <c r="AH462" s="244">
        <f t="shared" si="24"/>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2"/>
        <v>0</v>
      </c>
      <c r="Q463" s="9"/>
      <c r="R463" s="9"/>
      <c r="S463" s="9"/>
      <c r="T463" s="9"/>
      <c r="U463" s="9"/>
      <c r="V463" s="9"/>
      <c r="W463" s="9"/>
      <c r="X463" s="243"/>
      <c r="Y463" s="244">
        <f t="shared" si="23"/>
        <v>0</v>
      </c>
      <c r="Z463" s="9"/>
      <c r="AA463" s="9"/>
      <c r="AB463" s="9"/>
      <c r="AC463" s="9"/>
      <c r="AD463" s="9"/>
      <c r="AE463" s="9"/>
      <c r="AF463" s="9"/>
      <c r="AG463" s="9"/>
      <c r="AH463" s="244">
        <f t="shared" si="24"/>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2"/>
        <v>0</v>
      </c>
      <c r="Q464" s="9"/>
      <c r="R464" s="9"/>
      <c r="S464" s="9"/>
      <c r="T464" s="9"/>
      <c r="U464" s="9"/>
      <c r="V464" s="9"/>
      <c r="W464" s="9"/>
      <c r="X464" s="243"/>
      <c r="Y464" s="244">
        <f t="shared" si="23"/>
        <v>0</v>
      </c>
      <c r="Z464" s="9"/>
      <c r="AA464" s="9"/>
      <c r="AB464" s="9"/>
      <c r="AC464" s="9"/>
      <c r="AD464" s="9"/>
      <c r="AE464" s="9"/>
      <c r="AF464" s="9"/>
      <c r="AG464" s="9"/>
      <c r="AH464" s="244">
        <f t="shared" si="24"/>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2"/>
        <v>0</v>
      </c>
      <c r="Q465" s="9"/>
      <c r="R465" s="9"/>
      <c r="S465" s="9"/>
      <c r="T465" s="9"/>
      <c r="U465" s="9"/>
      <c r="V465" s="9"/>
      <c r="W465" s="9"/>
      <c r="X465" s="243"/>
      <c r="Y465" s="244">
        <f t="shared" si="23"/>
        <v>0</v>
      </c>
      <c r="Z465" s="9"/>
      <c r="AA465" s="9"/>
      <c r="AB465" s="9"/>
      <c r="AC465" s="9"/>
      <c r="AD465" s="9"/>
      <c r="AE465" s="9"/>
      <c r="AF465" s="9"/>
      <c r="AG465" s="9"/>
      <c r="AH465" s="244">
        <f t="shared" si="24"/>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2"/>
        <v>0</v>
      </c>
      <c r="Q466" s="9"/>
      <c r="R466" s="9"/>
      <c r="S466" s="9"/>
      <c r="T466" s="9"/>
      <c r="U466" s="9"/>
      <c r="V466" s="9"/>
      <c r="W466" s="9"/>
      <c r="X466" s="243"/>
      <c r="Y466" s="244">
        <f t="shared" si="23"/>
        <v>0</v>
      </c>
      <c r="Z466" s="9"/>
      <c r="AA466" s="9"/>
      <c r="AB466" s="9"/>
      <c r="AC466" s="9"/>
      <c r="AD466" s="9"/>
      <c r="AE466" s="9"/>
      <c r="AF466" s="9"/>
      <c r="AG466" s="9"/>
      <c r="AH466" s="244">
        <f t="shared" si="24"/>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ref="P467:P530" si="25">SUM($H467:$N467)</f>
        <v>0</v>
      </c>
      <c r="Q467" s="9"/>
      <c r="R467" s="9"/>
      <c r="S467" s="9"/>
      <c r="T467" s="9"/>
      <c r="U467" s="9"/>
      <c r="V467" s="9"/>
      <c r="W467" s="9"/>
      <c r="X467" s="243"/>
      <c r="Y467" s="244">
        <f t="shared" ref="Y467:Y530" si="26">SUM($Q467:$W467)</f>
        <v>0</v>
      </c>
      <c r="Z467" s="9"/>
      <c r="AA467" s="9"/>
      <c r="AB467" s="9"/>
      <c r="AC467" s="9"/>
      <c r="AD467" s="9"/>
      <c r="AE467" s="9"/>
      <c r="AF467" s="9"/>
      <c r="AG467" s="9"/>
      <c r="AH467" s="244">
        <f t="shared" si="24"/>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si="25"/>
        <v>0</v>
      </c>
      <c r="Q468" s="9"/>
      <c r="R468" s="9"/>
      <c r="S468" s="9"/>
      <c r="T468" s="9"/>
      <c r="U468" s="9"/>
      <c r="V468" s="9"/>
      <c r="W468" s="9"/>
      <c r="X468" s="243"/>
      <c r="Y468" s="244">
        <f t="shared" si="26"/>
        <v>0</v>
      </c>
      <c r="Z468" s="9"/>
      <c r="AA468" s="9"/>
      <c r="AB468" s="9"/>
      <c r="AC468" s="9"/>
      <c r="AD468" s="9"/>
      <c r="AE468" s="9"/>
      <c r="AF468" s="9"/>
      <c r="AG468" s="9"/>
      <c r="AH468" s="244">
        <f t="shared" si="24"/>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5"/>
        <v>0</v>
      </c>
      <c r="Q469" s="9"/>
      <c r="R469" s="9"/>
      <c r="S469" s="9"/>
      <c r="T469" s="9"/>
      <c r="U469" s="9"/>
      <c r="V469" s="9"/>
      <c r="W469" s="9"/>
      <c r="X469" s="243"/>
      <c r="Y469" s="244">
        <f t="shared" si="26"/>
        <v>0</v>
      </c>
      <c r="Z469" s="9"/>
      <c r="AA469" s="9"/>
      <c r="AB469" s="9"/>
      <c r="AC469" s="9"/>
      <c r="AD469" s="9"/>
      <c r="AE469" s="9"/>
      <c r="AF469" s="9"/>
      <c r="AG469" s="9"/>
      <c r="AH469" s="244">
        <f t="shared" si="24"/>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5"/>
        <v>0</v>
      </c>
      <c r="Q470" s="9"/>
      <c r="R470" s="9"/>
      <c r="S470" s="9"/>
      <c r="T470" s="9"/>
      <c r="U470" s="9"/>
      <c r="V470" s="9"/>
      <c r="W470" s="9"/>
      <c r="X470" s="243"/>
      <c r="Y470" s="244">
        <f t="shared" si="26"/>
        <v>0</v>
      </c>
      <c r="Z470" s="9"/>
      <c r="AA470" s="9"/>
      <c r="AB470" s="9"/>
      <c r="AC470" s="9"/>
      <c r="AD470" s="9"/>
      <c r="AE470" s="9"/>
      <c r="AF470" s="9"/>
      <c r="AG470" s="9"/>
      <c r="AH470" s="244">
        <f t="shared" si="24"/>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5"/>
        <v>0</v>
      </c>
      <c r="Q471" s="9"/>
      <c r="R471" s="9"/>
      <c r="S471" s="9"/>
      <c r="T471" s="9"/>
      <c r="U471" s="9"/>
      <c r="V471" s="9"/>
      <c r="W471" s="9"/>
      <c r="X471" s="243"/>
      <c r="Y471" s="244">
        <f t="shared" si="26"/>
        <v>0</v>
      </c>
      <c r="Z471" s="9"/>
      <c r="AA471" s="9"/>
      <c r="AB471" s="9"/>
      <c r="AC471" s="9"/>
      <c r="AD471" s="9"/>
      <c r="AE471" s="9"/>
      <c r="AF471" s="9"/>
      <c r="AG471" s="9"/>
      <c r="AH471" s="244">
        <f t="shared" si="24"/>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5"/>
        <v>0</v>
      </c>
      <c r="Q472" s="9"/>
      <c r="R472" s="9"/>
      <c r="S472" s="9"/>
      <c r="T472" s="9"/>
      <c r="U472" s="9"/>
      <c r="V472" s="9"/>
      <c r="W472" s="9"/>
      <c r="X472" s="243"/>
      <c r="Y472" s="244">
        <f t="shared" si="26"/>
        <v>0</v>
      </c>
      <c r="Z472" s="9"/>
      <c r="AA472" s="9"/>
      <c r="AB472" s="9"/>
      <c r="AC472" s="9"/>
      <c r="AD472" s="9"/>
      <c r="AE472" s="9"/>
      <c r="AF472" s="9"/>
      <c r="AG472" s="9"/>
      <c r="AH472" s="244">
        <f t="shared" si="24"/>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5"/>
        <v>0</v>
      </c>
      <c r="Q473" s="9"/>
      <c r="R473" s="9"/>
      <c r="S473" s="9"/>
      <c r="T473" s="9"/>
      <c r="U473" s="9"/>
      <c r="V473" s="9"/>
      <c r="W473" s="9"/>
      <c r="X473" s="243"/>
      <c r="Y473" s="244">
        <f t="shared" si="26"/>
        <v>0</v>
      </c>
      <c r="Z473" s="9"/>
      <c r="AA473" s="9"/>
      <c r="AB473" s="9"/>
      <c r="AC473" s="9"/>
      <c r="AD473" s="9"/>
      <c r="AE473" s="9"/>
      <c r="AF473" s="9"/>
      <c r="AG473" s="9"/>
      <c r="AH473" s="244">
        <f t="shared" si="24"/>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5"/>
        <v>0</v>
      </c>
      <c r="Q474" s="9"/>
      <c r="R474" s="9"/>
      <c r="S474" s="9"/>
      <c r="T474" s="9"/>
      <c r="U474" s="9"/>
      <c r="V474" s="9"/>
      <c r="W474" s="9"/>
      <c r="X474" s="243"/>
      <c r="Y474" s="244">
        <f t="shared" si="26"/>
        <v>0</v>
      </c>
      <c r="Z474" s="9"/>
      <c r="AA474" s="9"/>
      <c r="AB474" s="9"/>
      <c r="AC474" s="9"/>
      <c r="AD474" s="9"/>
      <c r="AE474" s="9"/>
      <c r="AF474" s="9"/>
      <c r="AG474" s="9"/>
      <c r="AH474" s="244">
        <f t="shared" si="24"/>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5"/>
        <v>0</v>
      </c>
      <c r="Q475" s="9"/>
      <c r="R475" s="9"/>
      <c r="S475" s="9"/>
      <c r="T475" s="9"/>
      <c r="U475" s="9"/>
      <c r="V475" s="9"/>
      <c r="W475" s="9"/>
      <c r="X475" s="243"/>
      <c r="Y475" s="244">
        <f t="shared" si="26"/>
        <v>0</v>
      </c>
      <c r="Z475" s="9"/>
      <c r="AA475" s="9"/>
      <c r="AB475" s="9"/>
      <c r="AC475" s="9"/>
      <c r="AD475" s="9"/>
      <c r="AE475" s="9"/>
      <c r="AF475" s="9"/>
      <c r="AG475" s="9"/>
      <c r="AH475" s="244">
        <f t="shared" si="24"/>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5"/>
        <v>0</v>
      </c>
      <c r="Q476" s="9"/>
      <c r="R476" s="9"/>
      <c r="S476" s="9"/>
      <c r="T476" s="9"/>
      <c r="U476" s="9"/>
      <c r="V476" s="9"/>
      <c r="W476" s="9"/>
      <c r="X476" s="243"/>
      <c r="Y476" s="244">
        <f t="shared" si="26"/>
        <v>0</v>
      </c>
      <c r="Z476" s="9"/>
      <c r="AA476" s="9"/>
      <c r="AB476" s="9"/>
      <c r="AC476" s="9"/>
      <c r="AD476" s="9"/>
      <c r="AE476" s="9"/>
      <c r="AF476" s="9"/>
      <c r="AG476" s="9"/>
      <c r="AH476" s="244">
        <f t="shared" si="24"/>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5"/>
        <v>0</v>
      </c>
      <c r="Q477" s="9"/>
      <c r="R477" s="9"/>
      <c r="S477" s="9"/>
      <c r="T477" s="9"/>
      <c r="U477" s="9"/>
      <c r="V477" s="9"/>
      <c r="W477" s="9"/>
      <c r="X477" s="243"/>
      <c r="Y477" s="244">
        <f t="shared" si="26"/>
        <v>0</v>
      </c>
      <c r="Z477" s="9"/>
      <c r="AA477" s="9"/>
      <c r="AB477" s="9"/>
      <c r="AC477" s="9"/>
      <c r="AD477" s="9"/>
      <c r="AE477" s="9"/>
      <c r="AF477" s="9"/>
      <c r="AG477" s="9"/>
      <c r="AH477" s="244">
        <f t="shared" si="24"/>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5"/>
        <v>0</v>
      </c>
      <c r="Q478" s="9"/>
      <c r="R478" s="9"/>
      <c r="S478" s="9"/>
      <c r="T478" s="9"/>
      <c r="U478" s="9"/>
      <c r="V478" s="9"/>
      <c r="W478" s="9"/>
      <c r="X478" s="243"/>
      <c r="Y478" s="244">
        <f t="shared" si="26"/>
        <v>0</v>
      </c>
      <c r="Z478" s="9"/>
      <c r="AA478" s="9"/>
      <c r="AB478" s="9"/>
      <c r="AC478" s="9"/>
      <c r="AD478" s="9"/>
      <c r="AE478" s="9"/>
      <c r="AF478" s="9"/>
      <c r="AG478" s="9"/>
      <c r="AH478" s="244">
        <f t="shared" si="24"/>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5"/>
        <v>0</v>
      </c>
      <c r="Q479" s="9"/>
      <c r="R479" s="9"/>
      <c r="S479" s="9"/>
      <c r="T479" s="9"/>
      <c r="U479" s="9"/>
      <c r="V479" s="9"/>
      <c r="W479" s="9"/>
      <c r="X479" s="243"/>
      <c r="Y479" s="244">
        <f t="shared" si="26"/>
        <v>0</v>
      </c>
      <c r="Z479" s="9"/>
      <c r="AA479" s="9"/>
      <c r="AB479" s="9"/>
      <c r="AC479" s="9"/>
      <c r="AD479" s="9"/>
      <c r="AE479" s="9"/>
      <c r="AF479" s="9"/>
      <c r="AG479" s="9"/>
      <c r="AH479" s="244">
        <f t="shared" si="24"/>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5"/>
        <v>0</v>
      </c>
      <c r="Q480" s="9"/>
      <c r="R480" s="9"/>
      <c r="S480" s="9"/>
      <c r="T480" s="9"/>
      <c r="U480" s="9"/>
      <c r="V480" s="9"/>
      <c r="W480" s="9"/>
      <c r="X480" s="243"/>
      <c r="Y480" s="244">
        <f t="shared" si="26"/>
        <v>0</v>
      </c>
      <c r="Z480" s="9"/>
      <c r="AA480" s="9"/>
      <c r="AB480" s="9"/>
      <c r="AC480" s="9"/>
      <c r="AD480" s="9"/>
      <c r="AE480" s="9"/>
      <c r="AF480" s="9"/>
      <c r="AG480" s="9"/>
      <c r="AH480" s="244">
        <f t="shared" si="24"/>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5"/>
        <v>0</v>
      </c>
      <c r="Q481" s="9"/>
      <c r="R481" s="9"/>
      <c r="S481" s="9"/>
      <c r="T481" s="9"/>
      <c r="U481" s="9"/>
      <c r="V481" s="9"/>
      <c r="W481" s="9"/>
      <c r="X481" s="243"/>
      <c r="Y481" s="244">
        <f t="shared" si="26"/>
        <v>0</v>
      </c>
      <c r="Z481" s="9"/>
      <c r="AA481" s="9"/>
      <c r="AB481" s="9"/>
      <c r="AC481" s="9"/>
      <c r="AD481" s="9"/>
      <c r="AE481" s="9"/>
      <c r="AF481" s="9"/>
      <c r="AG481" s="9"/>
      <c r="AH481" s="244">
        <f t="shared" si="24"/>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5"/>
        <v>0</v>
      </c>
      <c r="Q482" s="9"/>
      <c r="R482" s="9"/>
      <c r="S482" s="9"/>
      <c r="T482" s="9"/>
      <c r="U482" s="9"/>
      <c r="V482" s="9"/>
      <c r="W482" s="9"/>
      <c r="X482" s="243"/>
      <c r="Y482" s="244">
        <f t="shared" si="26"/>
        <v>0</v>
      </c>
      <c r="Z482" s="9"/>
      <c r="AA482" s="9"/>
      <c r="AB482" s="9"/>
      <c r="AC482" s="9"/>
      <c r="AD482" s="9"/>
      <c r="AE482" s="9"/>
      <c r="AF482" s="9"/>
      <c r="AG482" s="9"/>
      <c r="AH482" s="244">
        <f t="shared" si="24"/>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5"/>
        <v>0</v>
      </c>
      <c r="Q483" s="9"/>
      <c r="R483" s="9"/>
      <c r="S483" s="9"/>
      <c r="T483" s="9"/>
      <c r="U483" s="9"/>
      <c r="V483" s="9"/>
      <c r="W483" s="9"/>
      <c r="X483" s="243"/>
      <c r="Y483" s="244">
        <f t="shared" si="26"/>
        <v>0</v>
      </c>
      <c r="Z483" s="9"/>
      <c r="AA483" s="9"/>
      <c r="AB483" s="9"/>
      <c r="AC483" s="9"/>
      <c r="AD483" s="9"/>
      <c r="AE483" s="9"/>
      <c r="AF483" s="9"/>
      <c r="AG483" s="9"/>
      <c r="AH483" s="244">
        <f t="shared" si="24"/>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5"/>
        <v>0</v>
      </c>
      <c r="Q484" s="9"/>
      <c r="R484" s="9"/>
      <c r="S484" s="9"/>
      <c r="T484" s="9"/>
      <c r="U484" s="9"/>
      <c r="V484" s="9"/>
      <c r="W484" s="9"/>
      <c r="X484" s="243"/>
      <c r="Y484" s="244">
        <f t="shared" si="26"/>
        <v>0</v>
      </c>
      <c r="Z484" s="9"/>
      <c r="AA484" s="9"/>
      <c r="AB484" s="9"/>
      <c r="AC484" s="9"/>
      <c r="AD484" s="9"/>
      <c r="AE484" s="9"/>
      <c r="AF484" s="9"/>
      <c r="AG484" s="9"/>
      <c r="AH484" s="244">
        <f t="shared" si="24"/>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5"/>
        <v>0</v>
      </c>
      <c r="Q485" s="9"/>
      <c r="R485" s="9"/>
      <c r="S485" s="9"/>
      <c r="T485" s="9"/>
      <c r="U485" s="9"/>
      <c r="V485" s="9"/>
      <c r="W485" s="9"/>
      <c r="X485" s="243"/>
      <c r="Y485" s="244">
        <f t="shared" si="26"/>
        <v>0</v>
      </c>
      <c r="Z485" s="9"/>
      <c r="AA485" s="9"/>
      <c r="AB485" s="9"/>
      <c r="AC485" s="9"/>
      <c r="AD485" s="9"/>
      <c r="AE485" s="9"/>
      <c r="AF485" s="9"/>
      <c r="AG485" s="9"/>
      <c r="AH485" s="244">
        <f t="shared" si="24"/>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5"/>
        <v>0</v>
      </c>
      <c r="Q486" s="9"/>
      <c r="R486" s="9"/>
      <c r="S486" s="9"/>
      <c r="T486" s="9"/>
      <c r="U486" s="9"/>
      <c r="V486" s="9"/>
      <c r="W486" s="9"/>
      <c r="X486" s="243"/>
      <c r="Y486" s="244">
        <f t="shared" si="26"/>
        <v>0</v>
      </c>
      <c r="Z486" s="9"/>
      <c r="AA486" s="9"/>
      <c r="AB486" s="9"/>
      <c r="AC486" s="9"/>
      <c r="AD486" s="9"/>
      <c r="AE486" s="9"/>
      <c r="AF486" s="9"/>
      <c r="AG486" s="9"/>
      <c r="AH486" s="244">
        <f t="shared" si="24"/>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5"/>
        <v>0</v>
      </c>
      <c r="Q487" s="9"/>
      <c r="R487" s="9"/>
      <c r="S487" s="9"/>
      <c r="T487" s="9"/>
      <c r="U487" s="9"/>
      <c r="V487" s="9"/>
      <c r="W487" s="9"/>
      <c r="X487" s="243"/>
      <c r="Y487" s="244">
        <f t="shared" si="26"/>
        <v>0</v>
      </c>
      <c r="Z487" s="9"/>
      <c r="AA487" s="9"/>
      <c r="AB487" s="9"/>
      <c r="AC487" s="9"/>
      <c r="AD487" s="9"/>
      <c r="AE487" s="9"/>
      <c r="AF487" s="9"/>
      <c r="AG487" s="9"/>
      <c r="AH487" s="244">
        <f t="shared" si="24"/>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5"/>
        <v>0</v>
      </c>
      <c r="Q488" s="9"/>
      <c r="R488" s="9"/>
      <c r="S488" s="9"/>
      <c r="T488" s="9"/>
      <c r="U488" s="9"/>
      <c r="V488" s="9"/>
      <c r="W488" s="9"/>
      <c r="X488" s="243"/>
      <c r="Y488" s="244">
        <f t="shared" si="26"/>
        <v>0</v>
      </c>
      <c r="Z488" s="9"/>
      <c r="AA488" s="9"/>
      <c r="AB488" s="9"/>
      <c r="AC488" s="9"/>
      <c r="AD488" s="9"/>
      <c r="AE488" s="9"/>
      <c r="AF488" s="9"/>
      <c r="AG488" s="9"/>
      <c r="AH488" s="244">
        <f t="shared" si="24"/>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5"/>
        <v>0</v>
      </c>
      <c r="Q489" s="9"/>
      <c r="R489" s="9"/>
      <c r="S489" s="9"/>
      <c r="T489" s="9"/>
      <c r="U489" s="9"/>
      <c r="V489" s="9"/>
      <c r="W489" s="9"/>
      <c r="X489" s="243"/>
      <c r="Y489" s="244">
        <f t="shared" si="26"/>
        <v>0</v>
      </c>
      <c r="Z489" s="9"/>
      <c r="AA489" s="9"/>
      <c r="AB489" s="9"/>
      <c r="AC489" s="9"/>
      <c r="AD489" s="9"/>
      <c r="AE489" s="9"/>
      <c r="AF489" s="9"/>
      <c r="AG489" s="9"/>
      <c r="AH489" s="244">
        <f t="shared" si="24"/>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5"/>
        <v>0</v>
      </c>
      <c r="Q490" s="9"/>
      <c r="R490" s="9"/>
      <c r="S490" s="9"/>
      <c r="T490" s="9"/>
      <c r="U490" s="9"/>
      <c r="V490" s="9"/>
      <c r="W490" s="9"/>
      <c r="X490" s="243"/>
      <c r="Y490" s="244">
        <f t="shared" si="26"/>
        <v>0</v>
      </c>
      <c r="Z490" s="9"/>
      <c r="AA490" s="9"/>
      <c r="AB490" s="9"/>
      <c r="AC490" s="9"/>
      <c r="AD490" s="9"/>
      <c r="AE490" s="9"/>
      <c r="AF490" s="9"/>
      <c r="AG490" s="9"/>
      <c r="AH490" s="244">
        <f t="shared" si="24"/>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5"/>
        <v>0</v>
      </c>
      <c r="Q491" s="9"/>
      <c r="R491" s="9"/>
      <c r="S491" s="9"/>
      <c r="T491" s="9"/>
      <c r="U491" s="9"/>
      <c r="V491" s="9"/>
      <c r="W491" s="9"/>
      <c r="X491" s="243"/>
      <c r="Y491" s="244">
        <f t="shared" si="26"/>
        <v>0</v>
      </c>
      <c r="Z491" s="9"/>
      <c r="AA491" s="9"/>
      <c r="AB491" s="9"/>
      <c r="AC491" s="9"/>
      <c r="AD491" s="9"/>
      <c r="AE491" s="9"/>
      <c r="AF491" s="9"/>
      <c r="AG491" s="9"/>
      <c r="AH491" s="244">
        <f t="shared" si="24"/>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5"/>
        <v>0</v>
      </c>
      <c r="Q492" s="9"/>
      <c r="R492" s="9"/>
      <c r="S492" s="9"/>
      <c r="T492" s="9"/>
      <c r="U492" s="9"/>
      <c r="V492" s="9"/>
      <c r="W492" s="9"/>
      <c r="X492" s="243"/>
      <c r="Y492" s="244">
        <f t="shared" si="26"/>
        <v>0</v>
      </c>
      <c r="Z492" s="9"/>
      <c r="AA492" s="9"/>
      <c r="AB492" s="9"/>
      <c r="AC492" s="9"/>
      <c r="AD492" s="9"/>
      <c r="AE492" s="9"/>
      <c r="AF492" s="9"/>
      <c r="AG492" s="9"/>
      <c r="AH492" s="244">
        <f t="shared" si="24"/>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5"/>
        <v>0</v>
      </c>
      <c r="Q493" s="9"/>
      <c r="R493" s="9"/>
      <c r="S493" s="9"/>
      <c r="T493" s="9"/>
      <c r="U493" s="9"/>
      <c r="V493" s="9"/>
      <c r="W493" s="9"/>
      <c r="X493" s="243"/>
      <c r="Y493" s="244">
        <f t="shared" si="26"/>
        <v>0</v>
      </c>
      <c r="Z493" s="9"/>
      <c r="AA493" s="9"/>
      <c r="AB493" s="9"/>
      <c r="AC493" s="9"/>
      <c r="AD493" s="9"/>
      <c r="AE493" s="9"/>
      <c r="AF493" s="9"/>
      <c r="AG493" s="9"/>
      <c r="AH493" s="244">
        <f t="shared" si="24"/>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5"/>
        <v>0</v>
      </c>
      <c r="Q494" s="9"/>
      <c r="R494" s="9"/>
      <c r="S494" s="9"/>
      <c r="T494" s="9"/>
      <c r="U494" s="9"/>
      <c r="V494" s="9"/>
      <c r="W494" s="9"/>
      <c r="X494" s="243"/>
      <c r="Y494" s="244">
        <f t="shared" si="26"/>
        <v>0</v>
      </c>
      <c r="Z494" s="9"/>
      <c r="AA494" s="9"/>
      <c r="AB494" s="9"/>
      <c r="AC494" s="9"/>
      <c r="AD494" s="9"/>
      <c r="AE494" s="9"/>
      <c r="AF494" s="9"/>
      <c r="AG494" s="9"/>
      <c r="AH494" s="244">
        <f t="shared" si="24"/>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5"/>
        <v>0</v>
      </c>
      <c r="Q495" s="9"/>
      <c r="R495" s="9"/>
      <c r="S495" s="9"/>
      <c r="T495" s="9"/>
      <c r="U495" s="9"/>
      <c r="V495" s="9"/>
      <c r="W495" s="9"/>
      <c r="X495" s="243"/>
      <c r="Y495" s="244">
        <f t="shared" si="26"/>
        <v>0</v>
      </c>
      <c r="Z495" s="9"/>
      <c r="AA495" s="9"/>
      <c r="AB495" s="9"/>
      <c r="AC495" s="9"/>
      <c r="AD495" s="9"/>
      <c r="AE495" s="9"/>
      <c r="AF495" s="9"/>
      <c r="AG495" s="9"/>
      <c r="AH495" s="244">
        <f t="shared" si="24"/>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5"/>
        <v>0</v>
      </c>
      <c r="Q496" s="9"/>
      <c r="R496" s="9"/>
      <c r="S496" s="9"/>
      <c r="T496" s="9"/>
      <c r="U496" s="9"/>
      <c r="V496" s="9"/>
      <c r="W496" s="9"/>
      <c r="X496" s="243"/>
      <c r="Y496" s="244">
        <f t="shared" si="26"/>
        <v>0</v>
      </c>
      <c r="Z496" s="9"/>
      <c r="AA496" s="9"/>
      <c r="AB496" s="9"/>
      <c r="AC496" s="9"/>
      <c r="AD496" s="9"/>
      <c r="AE496" s="9"/>
      <c r="AF496" s="9"/>
      <c r="AG496" s="9"/>
      <c r="AH496" s="244">
        <f t="shared" si="24"/>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5"/>
        <v>0</v>
      </c>
      <c r="Q497" s="9"/>
      <c r="R497" s="9"/>
      <c r="S497" s="9"/>
      <c r="T497" s="9"/>
      <c r="U497" s="9"/>
      <c r="V497" s="9"/>
      <c r="W497" s="9"/>
      <c r="X497" s="243"/>
      <c r="Y497" s="244">
        <f t="shared" si="26"/>
        <v>0</v>
      </c>
      <c r="Z497" s="9"/>
      <c r="AA497" s="9"/>
      <c r="AB497" s="9"/>
      <c r="AC497" s="9"/>
      <c r="AD497" s="9"/>
      <c r="AE497" s="9"/>
      <c r="AF497" s="9"/>
      <c r="AG497" s="9"/>
      <c r="AH497" s="244">
        <f t="shared" si="24"/>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5"/>
        <v>0</v>
      </c>
      <c r="Q498" s="9"/>
      <c r="R498" s="9"/>
      <c r="S498" s="9"/>
      <c r="T498" s="9"/>
      <c r="U498" s="9"/>
      <c r="V498" s="9"/>
      <c r="W498" s="9"/>
      <c r="X498" s="243"/>
      <c r="Y498" s="244">
        <f t="shared" si="26"/>
        <v>0</v>
      </c>
      <c r="Z498" s="9"/>
      <c r="AA498" s="9"/>
      <c r="AB498" s="9"/>
      <c r="AC498" s="9"/>
      <c r="AD498" s="9"/>
      <c r="AE498" s="9"/>
      <c r="AF498" s="9"/>
      <c r="AG498" s="9"/>
      <c r="AH498" s="244">
        <f t="shared" si="24"/>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5"/>
        <v>0</v>
      </c>
      <c r="Q499" s="9"/>
      <c r="R499" s="9"/>
      <c r="S499" s="9"/>
      <c r="T499" s="9"/>
      <c r="U499" s="9"/>
      <c r="V499" s="9"/>
      <c r="W499" s="9"/>
      <c r="X499" s="243"/>
      <c r="Y499" s="244">
        <f t="shared" si="26"/>
        <v>0</v>
      </c>
      <c r="Z499" s="9"/>
      <c r="AA499" s="9"/>
      <c r="AB499" s="9"/>
      <c r="AC499" s="9"/>
      <c r="AD499" s="9"/>
      <c r="AE499" s="9"/>
      <c r="AF499" s="9"/>
      <c r="AG499" s="9"/>
      <c r="AH499" s="244">
        <f t="shared" si="24"/>
        <v>0</v>
      </c>
      <c r="AI499" s="245"/>
      <c r="AJ499" s="9"/>
      <c r="AK499" s="9"/>
      <c r="AL499" s="9"/>
      <c r="AM499" s="9"/>
      <c r="AN499" s="9"/>
      <c r="AO499" s="9"/>
      <c r="AP499" s="9"/>
      <c r="AQ499" s="9"/>
      <c r="AR499" s="9"/>
      <c r="AS499" s="246"/>
      <c r="AT499" s="269"/>
    </row>
    <row r="500" spans="1:46" x14ac:dyDescent="0.2">
      <c r="A500" s="9"/>
      <c r="B500" s="9"/>
      <c r="C500" s="9"/>
      <c r="D500" s="9"/>
      <c r="E500" s="9"/>
      <c r="F500" s="9"/>
      <c r="G500" s="9"/>
      <c r="H500" s="9"/>
      <c r="I500" s="9"/>
      <c r="J500" s="9"/>
      <c r="K500" s="9"/>
      <c r="L500" s="9"/>
      <c r="M500" s="9"/>
      <c r="N500" s="9"/>
      <c r="O500" s="9"/>
      <c r="P500" s="242">
        <f t="shared" si="25"/>
        <v>0</v>
      </c>
      <c r="Q500" s="9"/>
      <c r="R500" s="9"/>
      <c r="S500" s="9"/>
      <c r="T500" s="9"/>
      <c r="U500" s="9"/>
      <c r="V500" s="9"/>
      <c r="W500" s="9"/>
      <c r="X500" s="243"/>
      <c r="Y500" s="244">
        <f t="shared" si="26"/>
        <v>0</v>
      </c>
      <c r="Z500" s="9"/>
      <c r="AA500" s="9"/>
      <c r="AB500" s="9"/>
      <c r="AC500" s="9"/>
      <c r="AD500" s="9"/>
      <c r="AE500" s="9"/>
      <c r="AF500" s="9"/>
      <c r="AG500" s="9"/>
      <c r="AH500" s="244">
        <f t="shared" si="24"/>
        <v>0</v>
      </c>
      <c r="AI500" s="245"/>
      <c r="AJ500" s="9"/>
      <c r="AK500" s="9"/>
      <c r="AL500" s="9"/>
      <c r="AM500" s="9"/>
      <c r="AN500" s="9"/>
      <c r="AO500" s="9"/>
      <c r="AP500" s="9"/>
      <c r="AQ500" s="9"/>
      <c r="AR500" s="9"/>
      <c r="AS500" s="246"/>
    </row>
    <row r="501" spans="1:46" x14ac:dyDescent="0.2">
      <c r="A501" s="9"/>
      <c r="B501" s="9"/>
      <c r="C501" s="9"/>
      <c r="D501" s="9"/>
      <c r="E501" s="9"/>
      <c r="F501" s="9"/>
      <c r="G501" s="9"/>
      <c r="H501" s="9"/>
      <c r="I501" s="9"/>
      <c r="J501" s="9"/>
      <c r="K501" s="9"/>
      <c r="L501" s="9"/>
      <c r="M501" s="9"/>
      <c r="N501" s="9"/>
      <c r="O501" s="9"/>
      <c r="P501" s="242">
        <f t="shared" si="25"/>
        <v>0</v>
      </c>
      <c r="Q501" s="9"/>
      <c r="R501" s="9"/>
      <c r="S501" s="9"/>
      <c r="T501" s="9"/>
      <c r="U501" s="9"/>
      <c r="V501" s="9"/>
      <c r="W501" s="9"/>
      <c r="X501" s="243"/>
      <c r="Y501" s="244">
        <f t="shared" si="26"/>
        <v>0</v>
      </c>
      <c r="Z501" s="9"/>
      <c r="AA501" s="9"/>
      <c r="AB501" s="9"/>
      <c r="AC501" s="9"/>
      <c r="AD501" s="9"/>
      <c r="AE501" s="9"/>
      <c r="AF501" s="9"/>
      <c r="AG501" s="9"/>
      <c r="AH501" s="244">
        <f t="shared" si="24"/>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5"/>
        <v>0</v>
      </c>
      <c r="Q502" s="9"/>
      <c r="R502" s="9"/>
      <c r="S502" s="9"/>
      <c r="T502" s="9"/>
      <c r="U502" s="9"/>
      <c r="V502" s="9"/>
      <c r="W502" s="9"/>
      <c r="X502" s="243"/>
      <c r="Y502" s="244">
        <f t="shared" si="26"/>
        <v>0</v>
      </c>
      <c r="Z502" s="9"/>
      <c r="AA502" s="9"/>
      <c r="AB502" s="9"/>
      <c r="AC502" s="9"/>
      <c r="AD502" s="9"/>
      <c r="AE502" s="9"/>
      <c r="AF502" s="9"/>
      <c r="AG502" s="9"/>
      <c r="AH502" s="244">
        <f t="shared" si="24"/>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5"/>
        <v>0</v>
      </c>
      <c r="Q503" s="9"/>
      <c r="R503" s="9"/>
      <c r="S503" s="9"/>
      <c r="T503" s="9"/>
      <c r="U503" s="9"/>
      <c r="V503" s="9"/>
      <c r="W503" s="9"/>
      <c r="X503" s="243"/>
      <c r="Y503" s="244">
        <f t="shared" si="26"/>
        <v>0</v>
      </c>
      <c r="Z503" s="9"/>
      <c r="AA503" s="9"/>
      <c r="AB503" s="9"/>
      <c r="AC503" s="9"/>
      <c r="AD503" s="9"/>
      <c r="AE503" s="9"/>
      <c r="AF503" s="9"/>
      <c r="AG503" s="9"/>
      <c r="AH503" s="244">
        <f t="shared" si="24"/>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5"/>
        <v>0</v>
      </c>
      <c r="Q504" s="9"/>
      <c r="R504" s="9"/>
      <c r="S504" s="9"/>
      <c r="T504" s="9"/>
      <c r="U504" s="9"/>
      <c r="V504" s="9"/>
      <c r="W504" s="9"/>
      <c r="X504" s="243"/>
      <c r="Y504" s="244">
        <f t="shared" si="26"/>
        <v>0</v>
      </c>
      <c r="Z504" s="9"/>
      <c r="AA504" s="9"/>
      <c r="AB504" s="9"/>
      <c r="AC504" s="9"/>
      <c r="AD504" s="9"/>
      <c r="AE504" s="9"/>
      <c r="AF504" s="9"/>
      <c r="AG504" s="9"/>
      <c r="AH504" s="244">
        <f t="shared" si="24"/>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5"/>
        <v>0</v>
      </c>
      <c r="Q505" s="9"/>
      <c r="R505" s="9"/>
      <c r="S505" s="9"/>
      <c r="T505" s="9"/>
      <c r="U505" s="9"/>
      <c r="V505" s="9"/>
      <c r="W505" s="9"/>
      <c r="X505" s="243"/>
      <c r="Y505" s="244">
        <f t="shared" si="26"/>
        <v>0</v>
      </c>
      <c r="Z505" s="9"/>
      <c r="AA505" s="9"/>
      <c r="AB505" s="9"/>
      <c r="AC505" s="9"/>
      <c r="AD505" s="9"/>
      <c r="AE505" s="9"/>
      <c r="AF505" s="9"/>
      <c r="AG505" s="9"/>
      <c r="AH505" s="244">
        <f t="shared" si="24"/>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5"/>
        <v>0</v>
      </c>
      <c r="Q506" s="9"/>
      <c r="R506" s="9"/>
      <c r="S506" s="9"/>
      <c r="T506" s="9"/>
      <c r="U506" s="9"/>
      <c r="V506" s="9"/>
      <c r="W506" s="9"/>
      <c r="X506" s="243"/>
      <c r="Y506" s="244">
        <f t="shared" si="26"/>
        <v>0</v>
      </c>
      <c r="Z506" s="9"/>
      <c r="AA506" s="9"/>
      <c r="AB506" s="9"/>
      <c r="AC506" s="9"/>
      <c r="AD506" s="9"/>
      <c r="AE506" s="9"/>
      <c r="AF506" s="9"/>
      <c r="AG506" s="9"/>
      <c r="AH506" s="244">
        <f t="shared" si="24"/>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5"/>
        <v>0</v>
      </c>
      <c r="Q507" s="9"/>
      <c r="R507" s="9"/>
      <c r="S507" s="9"/>
      <c r="T507" s="9"/>
      <c r="U507" s="9"/>
      <c r="V507" s="9"/>
      <c r="W507" s="9"/>
      <c r="X507" s="243"/>
      <c r="Y507" s="244">
        <f t="shared" si="26"/>
        <v>0</v>
      </c>
      <c r="Z507" s="9"/>
      <c r="AA507" s="9"/>
      <c r="AB507" s="9"/>
      <c r="AC507" s="9"/>
      <c r="AD507" s="9"/>
      <c r="AE507" s="9"/>
      <c r="AF507" s="9"/>
      <c r="AG507" s="9"/>
      <c r="AH507" s="244">
        <f t="shared" si="24"/>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5"/>
        <v>0</v>
      </c>
      <c r="Q508" s="9"/>
      <c r="R508" s="9"/>
      <c r="S508" s="9"/>
      <c r="T508" s="9"/>
      <c r="U508" s="9"/>
      <c r="V508" s="9"/>
      <c r="W508" s="9"/>
      <c r="X508" s="243"/>
      <c r="Y508" s="244">
        <f t="shared" si="26"/>
        <v>0</v>
      </c>
      <c r="Z508" s="9"/>
      <c r="AA508" s="9"/>
      <c r="AB508" s="9"/>
      <c r="AC508" s="9"/>
      <c r="AD508" s="9"/>
      <c r="AE508" s="9"/>
      <c r="AF508" s="9"/>
      <c r="AG508" s="9"/>
      <c r="AH508" s="244">
        <f t="shared" si="24"/>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5"/>
        <v>0</v>
      </c>
      <c r="Q509" s="9"/>
      <c r="R509" s="9"/>
      <c r="S509" s="9"/>
      <c r="T509" s="9"/>
      <c r="U509" s="9"/>
      <c r="V509" s="9"/>
      <c r="W509" s="9"/>
      <c r="X509" s="243"/>
      <c r="Y509" s="244">
        <f t="shared" si="26"/>
        <v>0</v>
      </c>
      <c r="Z509" s="9"/>
      <c r="AA509" s="9"/>
      <c r="AB509" s="9"/>
      <c r="AC509" s="9"/>
      <c r="AD509" s="9"/>
      <c r="AE509" s="9"/>
      <c r="AF509" s="9"/>
      <c r="AG509" s="9"/>
      <c r="AH509" s="244">
        <f t="shared" si="24"/>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5"/>
        <v>0</v>
      </c>
      <c r="Q510" s="9"/>
      <c r="R510" s="9"/>
      <c r="S510" s="9"/>
      <c r="T510" s="9"/>
      <c r="U510" s="9"/>
      <c r="V510" s="9"/>
      <c r="W510" s="9"/>
      <c r="X510" s="243"/>
      <c r="Y510" s="244">
        <f t="shared" si="26"/>
        <v>0</v>
      </c>
      <c r="Z510" s="9"/>
      <c r="AA510" s="9"/>
      <c r="AB510" s="9"/>
      <c r="AC510" s="9"/>
      <c r="AD510" s="9"/>
      <c r="AE510" s="9"/>
      <c r="AF510" s="9"/>
      <c r="AG510" s="9"/>
      <c r="AH510" s="244">
        <f t="shared" si="24"/>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5"/>
        <v>0</v>
      </c>
      <c r="Q511" s="9"/>
      <c r="R511" s="9"/>
      <c r="S511" s="9"/>
      <c r="T511" s="9"/>
      <c r="U511" s="9"/>
      <c r="V511" s="9"/>
      <c r="W511" s="9"/>
      <c r="X511" s="243"/>
      <c r="Y511" s="244">
        <f t="shared" si="26"/>
        <v>0</v>
      </c>
      <c r="Z511" s="9"/>
      <c r="AA511" s="9"/>
      <c r="AB511" s="9"/>
      <c r="AC511" s="9"/>
      <c r="AD511" s="9"/>
      <c r="AE511" s="9"/>
      <c r="AF511" s="9"/>
      <c r="AG511" s="9"/>
      <c r="AH511" s="244">
        <f t="shared" si="24"/>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5"/>
        <v>0</v>
      </c>
      <c r="Q512" s="9"/>
      <c r="R512" s="9"/>
      <c r="S512" s="9"/>
      <c r="T512" s="9"/>
      <c r="U512" s="9"/>
      <c r="V512" s="9"/>
      <c r="W512" s="9"/>
      <c r="X512" s="243"/>
      <c r="Y512" s="244">
        <f t="shared" si="26"/>
        <v>0</v>
      </c>
      <c r="Z512" s="9"/>
      <c r="AA512" s="9"/>
      <c r="AB512" s="9"/>
      <c r="AC512" s="9"/>
      <c r="AD512" s="9"/>
      <c r="AE512" s="9"/>
      <c r="AF512" s="9"/>
      <c r="AG512" s="9"/>
      <c r="AH512" s="244">
        <f t="shared" si="24"/>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5"/>
        <v>0</v>
      </c>
      <c r="Q513" s="9"/>
      <c r="R513" s="9"/>
      <c r="S513" s="9"/>
      <c r="T513" s="9"/>
      <c r="U513" s="9"/>
      <c r="V513" s="9"/>
      <c r="W513" s="9"/>
      <c r="X513" s="243"/>
      <c r="Y513" s="244">
        <f t="shared" si="26"/>
        <v>0</v>
      </c>
      <c r="Z513" s="9"/>
      <c r="AA513" s="9"/>
      <c r="AB513" s="9"/>
      <c r="AC513" s="9"/>
      <c r="AD513" s="9"/>
      <c r="AE513" s="9"/>
      <c r="AF513" s="9"/>
      <c r="AG513" s="9"/>
      <c r="AH513" s="244">
        <f t="shared" si="24"/>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5"/>
        <v>0</v>
      </c>
      <c r="Q514" s="9"/>
      <c r="R514" s="9"/>
      <c r="S514" s="9"/>
      <c r="T514" s="9"/>
      <c r="U514" s="9"/>
      <c r="V514" s="9"/>
      <c r="W514" s="9"/>
      <c r="X514" s="243"/>
      <c r="Y514" s="244">
        <f t="shared" si="26"/>
        <v>0</v>
      </c>
      <c r="Z514" s="9"/>
      <c r="AA514" s="9"/>
      <c r="AB514" s="9"/>
      <c r="AC514" s="9"/>
      <c r="AD514" s="9"/>
      <c r="AE514" s="9"/>
      <c r="AF514" s="9"/>
      <c r="AG514" s="9"/>
      <c r="AH514" s="244">
        <f t="shared" si="24"/>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5"/>
        <v>0</v>
      </c>
      <c r="Q515" s="9"/>
      <c r="R515" s="9"/>
      <c r="S515" s="9"/>
      <c r="T515" s="9"/>
      <c r="U515" s="9"/>
      <c r="V515" s="9"/>
      <c r="W515" s="9"/>
      <c r="X515" s="243"/>
      <c r="Y515" s="244">
        <f t="shared" si="26"/>
        <v>0</v>
      </c>
      <c r="Z515" s="9"/>
      <c r="AA515" s="9"/>
      <c r="AB515" s="9"/>
      <c r="AC515" s="9"/>
      <c r="AD515" s="9"/>
      <c r="AE515" s="9"/>
      <c r="AF515" s="9"/>
      <c r="AG515" s="9"/>
      <c r="AH515" s="244">
        <f t="shared" si="24"/>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5"/>
        <v>0</v>
      </c>
      <c r="Q516" s="9"/>
      <c r="R516" s="9"/>
      <c r="S516" s="9"/>
      <c r="T516" s="9"/>
      <c r="U516" s="9"/>
      <c r="V516" s="9"/>
      <c r="W516" s="9"/>
      <c r="X516" s="243"/>
      <c r="Y516" s="244">
        <f t="shared" si="26"/>
        <v>0</v>
      </c>
      <c r="Z516" s="9"/>
      <c r="AA516" s="9"/>
      <c r="AB516" s="9"/>
      <c r="AC516" s="9"/>
      <c r="AD516" s="9"/>
      <c r="AE516" s="9"/>
      <c r="AF516" s="9"/>
      <c r="AG516" s="9"/>
      <c r="AH516" s="244">
        <f t="shared" si="24"/>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5"/>
        <v>0</v>
      </c>
      <c r="Q517" s="9"/>
      <c r="R517" s="9"/>
      <c r="S517" s="9"/>
      <c r="T517" s="9"/>
      <c r="U517" s="9"/>
      <c r="V517" s="9"/>
      <c r="W517" s="9"/>
      <c r="X517" s="243"/>
      <c r="Y517" s="244">
        <f t="shared" si="26"/>
        <v>0</v>
      </c>
      <c r="Z517" s="9"/>
      <c r="AA517" s="9"/>
      <c r="AB517" s="9"/>
      <c r="AC517" s="9"/>
      <c r="AD517" s="9"/>
      <c r="AE517" s="9"/>
      <c r="AF517" s="9"/>
      <c r="AG517" s="9"/>
      <c r="AH517" s="244">
        <f t="shared" si="24"/>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5"/>
        <v>0</v>
      </c>
      <c r="Q518" s="9"/>
      <c r="R518" s="9"/>
      <c r="S518" s="9"/>
      <c r="T518" s="9"/>
      <c r="U518" s="9"/>
      <c r="V518" s="9"/>
      <c r="W518" s="9"/>
      <c r="X518" s="243"/>
      <c r="Y518" s="244">
        <f t="shared" si="26"/>
        <v>0</v>
      </c>
      <c r="Z518" s="9"/>
      <c r="AA518" s="9"/>
      <c r="AB518" s="9"/>
      <c r="AC518" s="9"/>
      <c r="AD518" s="9"/>
      <c r="AE518" s="9"/>
      <c r="AF518" s="9"/>
      <c r="AG518" s="9"/>
      <c r="AH518" s="244">
        <f t="shared" si="24"/>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5"/>
        <v>0</v>
      </c>
      <c r="Q519" s="9"/>
      <c r="R519" s="9"/>
      <c r="S519" s="9"/>
      <c r="T519" s="9"/>
      <c r="U519" s="9"/>
      <c r="V519" s="9"/>
      <c r="W519" s="9"/>
      <c r="X519" s="243"/>
      <c r="Y519" s="244">
        <f t="shared" si="26"/>
        <v>0</v>
      </c>
      <c r="Z519" s="9"/>
      <c r="AA519" s="9"/>
      <c r="AB519" s="9"/>
      <c r="AC519" s="9"/>
      <c r="AD519" s="9"/>
      <c r="AE519" s="9"/>
      <c r="AF519" s="9"/>
      <c r="AG519" s="9"/>
      <c r="AH519" s="244">
        <f t="shared" si="24"/>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5"/>
        <v>0</v>
      </c>
      <c r="Q520" s="9"/>
      <c r="R520" s="9"/>
      <c r="S520" s="9"/>
      <c r="T520" s="9"/>
      <c r="U520" s="9"/>
      <c r="V520" s="9"/>
      <c r="W520" s="9"/>
      <c r="X520" s="243"/>
      <c r="Y520" s="244">
        <f t="shared" si="26"/>
        <v>0</v>
      </c>
      <c r="Z520" s="9"/>
      <c r="AA520" s="9"/>
      <c r="AB520" s="9"/>
      <c r="AC520" s="9"/>
      <c r="AD520" s="9"/>
      <c r="AE520" s="9"/>
      <c r="AF520" s="9"/>
      <c r="AG520" s="9"/>
      <c r="AH520" s="244">
        <f t="shared" si="24"/>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5"/>
        <v>0</v>
      </c>
      <c r="Q521" s="9"/>
      <c r="R521" s="9"/>
      <c r="S521" s="9"/>
      <c r="T521" s="9"/>
      <c r="U521" s="9"/>
      <c r="V521" s="9"/>
      <c r="W521" s="9"/>
      <c r="X521" s="243"/>
      <c r="Y521" s="244">
        <f t="shared" si="26"/>
        <v>0</v>
      </c>
      <c r="Z521" s="9"/>
      <c r="AA521" s="9"/>
      <c r="AB521" s="9"/>
      <c r="AC521" s="9"/>
      <c r="AD521" s="9"/>
      <c r="AE521" s="9"/>
      <c r="AF521" s="9"/>
      <c r="AG521" s="9"/>
      <c r="AH521" s="244">
        <f t="shared" si="24"/>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5"/>
        <v>0</v>
      </c>
      <c r="Q522" s="9"/>
      <c r="R522" s="9"/>
      <c r="S522" s="9"/>
      <c r="T522" s="9"/>
      <c r="U522" s="9"/>
      <c r="V522" s="9"/>
      <c r="W522" s="9"/>
      <c r="X522" s="243"/>
      <c r="Y522" s="244">
        <f t="shared" si="26"/>
        <v>0</v>
      </c>
      <c r="Z522" s="9"/>
      <c r="AA522" s="9"/>
      <c r="AB522" s="9"/>
      <c r="AC522" s="9"/>
      <c r="AD522" s="9"/>
      <c r="AE522" s="9"/>
      <c r="AF522" s="9"/>
      <c r="AG522" s="9"/>
      <c r="AH522" s="244">
        <f t="shared" si="24"/>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5"/>
        <v>0</v>
      </c>
      <c r="Q523" s="9"/>
      <c r="R523" s="9"/>
      <c r="S523" s="9"/>
      <c r="T523" s="9"/>
      <c r="U523" s="9"/>
      <c r="V523" s="9"/>
      <c r="W523" s="9"/>
      <c r="X523" s="243"/>
      <c r="Y523" s="244">
        <f t="shared" si="26"/>
        <v>0</v>
      </c>
      <c r="Z523" s="9"/>
      <c r="AA523" s="9"/>
      <c r="AB523" s="9"/>
      <c r="AC523" s="9"/>
      <c r="AD523" s="9"/>
      <c r="AE523" s="9"/>
      <c r="AF523" s="9"/>
      <c r="AG523" s="9"/>
      <c r="AH523" s="244">
        <f t="shared" si="24"/>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5"/>
        <v>0</v>
      </c>
      <c r="Q524" s="9"/>
      <c r="R524" s="9"/>
      <c r="S524" s="9"/>
      <c r="T524" s="9"/>
      <c r="U524" s="9"/>
      <c r="V524" s="9"/>
      <c r="W524" s="9"/>
      <c r="X524" s="243"/>
      <c r="Y524" s="244">
        <f t="shared" si="26"/>
        <v>0</v>
      </c>
      <c r="Z524" s="9"/>
      <c r="AA524" s="9"/>
      <c r="AB524" s="9"/>
      <c r="AC524" s="9"/>
      <c r="AD524" s="9"/>
      <c r="AE524" s="9"/>
      <c r="AF524" s="9"/>
      <c r="AG524" s="9"/>
      <c r="AH524" s="244">
        <f t="shared" si="24"/>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5"/>
        <v>0</v>
      </c>
      <c r="Q525" s="9"/>
      <c r="R525" s="9"/>
      <c r="S525" s="9"/>
      <c r="T525" s="9"/>
      <c r="U525" s="9"/>
      <c r="V525" s="9"/>
      <c r="W525" s="9"/>
      <c r="X525" s="243"/>
      <c r="Y525" s="244">
        <f t="shared" si="26"/>
        <v>0</v>
      </c>
      <c r="Z525" s="9"/>
      <c r="AA525" s="9"/>
      <c r="AB525" s="9"/>
      <c r="AC525" s="9"/>
      <c r="AD525" s="9"/>
      <c r="AE525" s="9"/>
      <c r="AF525" s="9"/>
      <c r="AG525" s="9"/>
      <c r="AH525" s="244">
        <f t="shared" ref="AH525:AH588" si="27">SUM($Z525:$AF525)</f>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5"/>
        <v>0</v>
      </c>
      <c r="Q526" s="9"/>
      <c r="R526" s="9"/>
      <c r="S526" s="9"/>
      <c r="T526" s="9"/>
      <c r="U526" s="9"/>
      <c r="V526" s="9"/>
      <c r="W526" s="9"/>
      <c r="X526" s="243"/>
      <c r="Y526" s="244">
        <f t="shared" si="26"/>
        <v>0</v>
      </c>
      <c r="Z526" s="9"/>
      <c r="AA526" s="9"/>
      <c r="AB526" s="9"/>
      <c r="AC526" s="9"/>
      <c r="AD526" s="9"/>
      <c r="AE526" s="9"/>
      <c r="AF526" s="9"/>
      <c r="AG526" s="9"/>
      <c r="AH526" s="244">
        <f t="shared" si="27"/>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5"/>
        <v>0</v>
      </c>
      <c r="Q527" s="9"/>
      <c r="R527" s="9"/>
      <c r="S527" s="9"/>
      <c r="T527" s="9"/>
      <c r="U527" s="9"/>
      <c r="V527" s="9"/>
      <c r="W527" s="9"/>
      <c r="X527" s="243"/>
      <c r="Y527" s="244">
        <f t="shared" si="26"/>
        <v>0</v>
      </c>
      <c r="Z527" s="9"/>
      <c r="AA527" s="9"/>
      <c r="AB527" s="9"/>
      <c r="AC527" s="9"/>
      <c r="AD527" s="9"/>
      <c r="AE527" s="9"/>
      <c r="AF527" s="9"/>
      <c r="AG527" s="9"/>
      <c r="AH527" s="244">
        <f t="shared" si="27"/>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5"/>
        <v>0</v>
      </c>
      <c r="Q528" s="9"/>
      <c r="R528" s="9"/>
      <c r="S528" s="9"/>
      <c r="T528" s="9"/>
      <c r="U528" s="9"/>
      <c r="V528" s="9"/>
      <c r="W528" s="9"/>
      <c r="X528" s="243"/>
      <c r="Y528" s="244">
        <f t="shared" si="26"/>
        <v>0</v>
      </c>
      <c r="Z528" s="9"/>
      <c r="AA528" s="9"/>
      <c r="AB528" s="9"/>
      <c r="AC528" s="9"/>
      <c r="AD528" s="9"/>
      <c r="AE528" s="9"/>
      <c r="AF528" s="9"/>
      <c r="AG528" s="9"/>
      <c r="AH528" s="244">
        <f t="shared" si="27"/>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5"/>
        <v>0</v>
      </c>
      <c r="Q529" s="9"/>
      <c r="R529" s="9"/>
      <c r="S529" s="9"/>
      <c r="T529" s="9"/>
      <c r="U529" s="9"/>
      <c r="V529" s="9"/>
      <c r="W529" s="9"/>
      <c r="X529" s="243"/>
      <c r="Y529" s="244">
        <f t="shared" si="26"/>
        <v>0</v>
      </c>
      <c r="Z529" s="9"/>
      <c r="AA529" s="9"/>
      <c r="AB529" s="9"/>
      <c r="AC529" s="9"/>
      <c r="AD529" s="9"/>
      <c r="AE529" s="9"/>
      <c r="AF529" s="9"/>
      <c r="AG529" s="9"/>
      <c r="AH529" s="244">
        <f t="shared" si="27"/>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5"/>
        <v>0</v>
      </c>
      <c r="Q530" s="9"/>
      <c r="R530" s="9"/>
      <c r="S530" s="9"/>
      <c r="T530" s="9"/>
      <c r="U530" s="9"/>
      <c r="V530" s="9"/>
      <c r="W530" s="9"/>
      <c r="X530" s="243"/>
      <c r="Y530" s="244">
        <f t="shared" si="26"/>
        <v>0</v>
      </c>
      <c r="Z530" s="9"/>
      <c r="AA530" s="9"/>
      <c r="AB530" s="9"/>
      <c r="AC530" s="9"/>
      <c r="AD530" s="9"/>
      <c r="AE530" s="9"/>
      <c r="AF530" s="9"/>
      <c r="AG530" s="9"/>
      <c r="AH530" s="244">
        <f t="shared" si="27"/>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ref="P531:P594" si="28">SUM($H531:$N531)</f>
        <v>0</v>
      </c>
      <c r="Q531" s="9"/>
      <c r="R531" s="9"/>
      <c r="S531" s="9"/>
      <c r="T531" s="9"/>
      <c r="U531" s="9"/>
      <c r="V531" s="9"/>
      <c r="W531" s="9"/>
      <c r="X531" s="243"/>
      <c r="Y531" s="244">
        <f t="shared" ref="Y531:Y594" si="29">SUM($Q531:$W531)</f>
        <v>0</v>
      </c>
      <c r="Z531" s="9"/>
      <c r="AA531" s="9"/>
      <c r="AB531" s="9"/>
      <c r="AC531" s="9"/>
      <c r="AD531" s="9"/>
      <c r="AE531" s="9"/>
      <c r="AF531" s="9"/>
      <c r="AG531" s="9"/>
      <c r="AH531" s="244">
        <f t="shared" si="27"/>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si="28"/>
        <v>0</v>
      </c>
      <c r="Q532" s="9"/>
      <c r="R532" s="9"/>
      <c r="S532" s="9"/>
      <c r="T532" s="9"/>
      <c r="U532" s="9"/>
      <c r="V532" s="9"/>
      <c r="W532" s="9"/>
      <c r="X532" s="243"/>
      <c r="Y532" s="244">
        <f t="shared" si="29"/>
        <v>0</v>
      </c>
      <c r="Z532" s="9"/>
      <c r="AA532" s="9"/>
      <c r="AB532" s="9"/>
      <c r="AC532" s="9"/>
      <c r="AD532" s="9"/>
      <c r="AE532" s="9"/>
      <c r="AF532" s="9"/>
      <c r="AG532" s="9"/>
      <c r="AH532" s="244">
        <f t="shared" si="27"/>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8"/>
        <v>0</v>
      </c>
      <c r="Q533" s="9"/>
      <c r="R533" s="9"/>
      <c r="S533" s="9"/>
      <c r="T533" s="9"/>
      <c r="U533" s="9"/>
      <c r="V533" s="9"/>
      <c r="W533" s="9"/>
      <c r="X533" s="243"/>
      <c r="Y533" s="244">
        <f t="shared" si="29"/>
        <v>0</v>
      </c>
      <c r="Z533" s="9"/>
      <c r="AA533" s="9"/>
      <c r="AB533" s="9"/>
      <c r="AC533" s="9"/>
      <c r="AD533" s="9"/>
      <c r="AE533" s="9"/>
      <c r="AF533" s="9"/>
      <c r="AG533" s="9"/>
      <c r="AH533" s="244">
        <f t="shared" si="27"/>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8"/>
        <v>0</v>
      </c>
      <c r="Q534" s="9"/>
      <c r="R534" s="9"/>
      <c r="S534" s="9"/>
      <c r="T534" s="9"/>
      <c r="U534" s="9"/>
      <c r="V534" s="9"/>
      <c r="W534" s="9"/>
      <c r="X534" s="243"/>
      <c r="Y534" s="244">
        <f t="shared" si="29"/>
        <v>0</v>
      </c>
      <c r="Z534" s="9"/>
      <c r="AA534" s="9"/>
      <c r="AB534" s="9"/>
      <c r="AC534" s="9"/>
      <c r="AD534" s="9"/>
      <c r="AE534" s="9"/>
      <c r="AF534" s="9"/>
      <c r="AG534" s="9"/>
      <c r="AH534" s="244">
        <f t="shared" si="27"/>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8"/>
        <v>0</v>
      </c>
      <c r="Q535" s="9"/>
      <c r="R535" s="9"/>
      <c r="S535" s="9"/>
      <c r="T535" s="9"/>
      <c r="U535" s="9"/>
      <c r="V535" s="9"/>
      <c r="W535" s="9"/>
      <c r="X535" s="243"/>
      <c r="Y535" s="244">
        <f t="shared" si="29"/>
        <v>0</v>
      </c>
      <c r="Z535" s="9"/>
      <c r="AA535" s="9"/>
      <c r="AB535" s="9"/>
      <c r="AC535" s="9"/>
      <c r="AD535" s="9"/>
      <c r="AE535" s="9"/>
      <c r="AF535" s="9"/>
      <c r="AG535" s="9"/>
      <c r="AH535" s="244">
        <f t="shared" si="27"/>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8"/>
        <v>0</v>
      </c>
      <c r="Q536" s="9"/>
      <c r="R536" s="9"/>
      <c r="S536" s="9"/>
      <c r="T536" s="9"/>
      <c r="U536" s="9"/>
      <c r="V536" s="9"/>
      <c r="W536" s="9"/>
      <c r="X536" s="243"/>
      <c r="Y536" s="244">
        <f t="shared" si="29"/>
        <v>0</v>
      </c>
      <c r="Z536" s="9"/>
      <c r="AA536" s="9"/>
      <c r="AB536" s="9"/>
      <c r="AC536" s="9"/>
      <c r="AD536" s="9"/>
      <c r="AE536" s="9"/>
      <c r="AF536" s="9"/>
      <c r="AG536" s="9"/>
      <c r="AH536" s="244">
        <f t="shared" si="27"/>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8"/>
        <v>0</v>
      </c>
      <c r="Q537" s="9"/>
      <c r="R537" s="9"/>
      <c r="S537" s="9"/>
      <c r="T537" s="9"/>
      <c r="U537" s="9"/>
      <c r="V537" s="9"/>
      <c r="W537" s="9"/>
      <c r="X537" s="243"/>
      <c r="Y537" s="244">
        <f t="shared" si="29"/>
        <v>0</v>
      </c>
      <c r="Z537" s="9"/>
      <c r="AA537" s="9"/>
      <c r="AB537" s="9"/>
      <c r="AC537" s="9"/>
      <c r="AD537" s="9"/>
      <c r="AE537" s="9"/>
      <c r="AF537" s="9"/>
      <c r="AG537" s="9"/>
      <c r="AH537" s="244">
        <f t="shared" si="27"/>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8"/>
        <v>0</v>
      </c>
      <c r="Q538" s="9"/>
      <c r="R538" s="9"/>
      <c r="S538" s="9"/>
      <c r="T538" s="9"/>
      <c r="U538" s="9"/>
      <c r="V538" s="9"/>
      <c r="W538" s="9"/>
      <c r="X538" s="243"/>
      <c r="Y538" s="244">
        <f t="shared" si="29"/>
        <v>0</v>
      </c>
      <c r="Z538" s="9"/>
      <c r="AA538" s="9"/>
      <c r="AB538" s="9"/>
      <c r="AC538" s="9"/>
      <c r="AD538" s="9"/>
      <c r="AE538" s="9"/>
      <c r="AF538" s="9"/>
      <c r="AG538" s="9"/>
      <c r="AH538" s="244">
        <f t="shared" si="27"/>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8"/>
        <v>0</v>
      </c>
      <c r="Q539" s="9"/>
      <c r="R539" s="9"/>
      <c r="S539" s="9"/>
      <c r="T539" s="9"/>
      <c r="U539" s="9"/>
      <c r="V539" s="9"/>
      <c r="W539" s="9"/>
      <c r="X539" s="243"/>
      <c r="Y539" s="244">
        <f t="shared" si="29"/>
        <v>0</v>
      </c>
      <c r="Z539" s="9"/>
      <c r="AA539" s="9"/>
      <c r="AB539" s="9"/>
      <c r="AC539" s="9"/>
      <c r="AD539" s="9"/>
      <c r="AE539" s="9"/>
      <c r="AF539" s="9"/>
      <c r="AG539" s="9"/>
      <c r="AH539" s="244">
        <f t="shared" si="27"/>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8"/>
        <v>0</v>
      </c>
      <c r="Q540" s="9"/>
      <c r="R540" s="9"/>
      <c r="S540" s="9"/>
      <c r="T540" s="9"/>
      <c r="U540" s="9"/>
      <c r="V540" s="9"/>
      <c r="W540" s="9"/>
      <c r="X540" s="243"/>
      <c r="Y540" s="244">
        <f t="shared" si="29"/>
        <v>0</v>
      </c>
      <c r="Z540" s="9"/>
      <c r="AA540" s="9"/>
      <c r="AB540" s="9"/>
      <c r="AC540" s="9"/>
      <c r="AD540" s="9"/>
      <c r="AE540" s="9"/>
      <c r="AF540" s="9"/>
      <c r="AG540" s="9"/>
      <c r="AH540" s="244">
        <f t="shared" si="27"/>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8"/>
        <v>0</v>
      </c>
      <c r="Q541" s="9"/>
      <c r="R541" s="9"/>
      <c r="S541" s="9"/>
      <c r="T541" s="9"/>
      <c r="U541" s="9"/>
      <c r="V541" s="9"/>
      <c r="W541" s="9"/>
      <c r="X541" s="243"/>
      <c r="Y541" s="244">
        <f t="shared" si="29"/>
        <v>0</v>
      </c>
      <c r="Z541" s="9"/>
      <c r="AA541" s="9"/>
      <c r="AB541" s="9"/>
      <c r="AC541" s="9"/>
      <c r="AD541" s="9"/>
      <c r="AE541" s="9"/>
      <c r="AF541" s="9"/>
      <c r="AG541" s="9"/>
      <c r="AH541" s="244">
        <f t="shared" si="27"/>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8"/>
        <v>0</v>
      </c>
      <c r="Q542" s="9"/>
      <c r="R542" s="9"/>
      <c r="S542" s="9"/>
      <c r="T542" s="9"/>
      <c r="U542" s="9"/>
      <c r="V542" s="9"/>
      <c r="W542" s="9"/>
      <c r="X542" s="243"/>
      <c r="Y542" s="244">
        <f t="shared" si="29"/>
        <v>0</v>
      </c>
      <c r="Z542" s="9"/>
      <c r="AA542" s="9"/>
      <c r="AB542" s="9"/>
      <c r="AC542" s="9"/>
      <c r="AD542" s="9"/>
      <c r="AE542" s="9"/>
      <c r="AF542" s="9"/>
      <c r="AG542" s="9"/>
      <c r="AH542" s="244">
        <f t="shared" si="27"/>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8"/>
        <v>0</v>
      </c>
      <c r="Q543" s="9"/>
      <c r="R543" s="9"/>
      <c r="S543" s="9"/>
      <c r="T543" s="9"/>
      <c r="U543" s="9"/>
      <c r="V543" s="9"/>
      <c r="W543" s="9"/>
      <c r="X543" s="243"/>
      <c r="Y543" s="244">
        <f t="shared" si="29"/>
        <v>0</v>
      </c>
      <c r="Z543" s="9"/>
      <c r="AA543" s="9"/>
      <c r="AB543" s="9"/>
      <c r="AC543" s="9"/>
      <c r="AD543" s="9"/>
      <c r="AE543" s="9"/>
      <c r="AF543" s="9"/>
      <c r="AG543" s="9"/>
      <c r="AH543" s="244">
        <f t="shared" si="27"/>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8"/>
        <v>0</v>
      </c>
      <c r="Q544" s="9"/>
      <c r="R544" s="9"/>
      <c r="S544" s="9"/>
      <c r="T544" s="9"/>
      <c r="U544" s="9"/>
      <c r="V544" s="9"/>
      <c r="W544" s="9"/>
      <c r="X544" s="243"/>
      <c r="Y544" s="244">
        <f t="shared" si="29"/>
        <v>0</v>
      </c>
      <c r="Z544" s="9"/>
      <c r="AA544" s="9"/>
      <c r="AB544" s="9"/>
      <c r="AC544" s="9"/>
      <c r="AD544" s="9"/>
      <c r="AE544" s="9"/>
      <c r="AF544" s="9"/>
      <c r="AG544" s="9"/>
      <c r="AH544" s="244">
        <f t="shared" si="27"/>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8"/>
        <v>0</v>
      </c>
      <c r="Q545" s="9"/>
      <c r="R545" s="9"/>
      <c r="S545" s="9"/>
      <c r="T545" s="9"/>
      <c r="U545" s="9"/>
      <c r="V545" s="9"/>
      <c r="W545" s="9"/>
      <c r="X545" s="243"/>
      <c r="Y545" s="244">
        <f t="shared" si="29"/>
        <v>0</v>
      </c>
      <c r="Z545" s="9"/>
      <c r="AA545" s="9"/>
      <c r="AB545" s="9"/>
      <c r="AC545" s="9"/>
      <c r="AD545" s="9"/>
      <c r="AE545" s="9"/>
      <c r="AF545" s="9"/>
      <c r="AG545" s="9"/>
      <c r="AH545" s="244">
        <f t="shared" si="27"/>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8"/>
        <v>0</v>
      </c>
      <c r="Q546" s="9"/>
      <c r="R546" s="9"/>
      <c r="S546" s="9"/>
      <c r="T546" s="9"/>
      <c r="U546" s="9"/>
      <c r="V546" s="9"/>
      <c r="W546" s="9"/>
      <c r="X546" s="243"/>
      <c r="Y546" s="244">
        <f t="shared" si="29"/>
        <v>0</v>
      </c>
      <c r="Z546" s="9"/>
      <c r="AA546" s="9"/>
      <c r="AB546" s="9"/>
      <c r="AC546" s="9"/>
      <c r="AD546" s="9"/>
      <c r="AE546" s="9"/>
      <c r="AF546" s="9"/>
      <c r="AG546" s="9"/>
      <c r="AH546" s="244">
        <f t="shared" si="27"/>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8"/>
        <v>0</v>
      </c>
      <c r="Q547" s="9"/>
      <c r="R547" s="9"/>
      <c r="S547" s="9"/>
      <c r="T547" s="9"/>
      <c r="U547" s="9"/>
      <c r="V547" s="9"/>
      <c r="W547" s="9"/>
      <c r="X547" s="243"/>
      <c r="Y547" s="244">
        <f t="shared" si="29"/>
        <v>0</v>
      </c>
      <c r="Z547" s="9"/>
      <c r="AA547" s="9"/>
      <c r="AB547" s="9"/>
      <c r="AC547" s="9"/>
      <c r="AD547" s="9"/>
      <c r="AE547" s="9"/>
      <c r="AF547" s="9"/>
      <c r="AG547" s="9"/>
      <c r="AH547" s="244">
        <f t="shared" si="27"/>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8"/>
        <v>0</v>
      </c>
      <c r="Q548" s="9"/>
      <c r="R548" s="9"/>
      <c r="S548" s="9"/>
      <c r="T548" s="9"/>
      <c r="U548" s="9"/>
      <c r="V548" s="9"/>
      <c r="W548" s="9"/>
      <c r="X548" s="243"/>
      <c r="Y548" s="244">
        <f t="shared" si="29"/>
        <v>0</v>
      </c>
      <c r="Z548" s="9"/>
      <c r="AA548" s="9"/>
      <c r="AB548" s="9"/>
      <c r="AC548" s="9"/>
      <c r="AD548" s="9"/>
      <c r="AE548" s="9"/>
      <c r="AF548" s="9"/>
      <c r="AG548" s="9"/>
      <c r="AH548" s="244">
        <f t="shared" si="27"/>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8"/>
        <v>0</v>
      </c>
      <c r="Q549" s="9"/>
      <c r="R549" s="9"/>
      <c r="S549" s="9"/>
      <c r="T549" s="9"/>
      <c r="U549" s="9"/>
      <c r="V549" s="9"/>
      <c r="W549" s="9"/>
      <c r="X549" s="243"/>
      <c r="Y549" s="244">
        <f t="shared" si="29"/>
        <v>0</v>
      </c>
      <c r="Z549" s="9"/>
      <c r="AA549" s="9"/>
      <c r="AB549" s="9"/>
      <c r="AC549" s="9"/>
      <c r="AD549" s="9"/>
      <c r="AE549" s="9"/>
      <c r="AF549" s="9"/>
      <c r="AG549" s="9"/>
      <c r="AH549" s="244">
        <f t="shared" si="27"/>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8"/>
        <v>0</v>
      </c>
      <c r="Q550" s="9"/>
      <c r="R550" s="9"/>
      <c r="S550" s="9"/>
      <c r="T550" s="9"/>
      <c r="U550" s="9"/>
      <c r="V550" s="9"/>
      <c r="W550" s="9"/>
      <c r="X550" s="243"/>
      <c r="Y550" s="244">
        <f t="shared" si="29"/>
        <v>0</v>
      </c>
      <c r="Z550" s="9"/>
      <c r="AA550" s="9"/>
      <c r="AB550" s="9"/>
      <c r="AC550" s="9"/>
      <c r="AD550" s="9"/>
      <c r="AE550" s="9"/>
      <c r="AF550" s="9"/>
      <c r="AG550" s="9"/>
      <c r="AH550" s="244">
        <f t="shared" si="27"/>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8"/>
        <v>0</v>
      </c>
      <c r="Q551" s="9"/>
      <c r="R551" s="9"/>
      <c r="S551" s="9"/>
      <c r="T551" s="9"/>
      <c r="U551" s="9"/>
      <c r="V551" s="9"/>
      <c r="W551" s="9"/>
      <c r="X551" s="243"/>
      <c r="Y551" s="244">
        <f t="shared" si="29"/>
        <v>0</v>
      </c>
      <c r="Z551" s="9"/>
      <c r="AA551" s="9"/>
      <c r="AB551" s="9"/>
      <c r="AC551" s="9"/>
      <c r="AD551" s="9"/>
      <c r="AE551" s="9"/>
      <c r="AF551" s="9"/>
      <c r="AG551" s="9"/>
      <c r="AH551" s="244">
        <f t="shared" si="27"/>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8"/>
        <v>0</v>
      </c>
      <c r="Q552" s="9"/>
      <c r="R552" s="9"/>
      <c r="S552" s="9"/>
      <c r="T552" s="9"/>
      <c r="U552" s="9"/>
      <c r="V552" s="9"/>
      <c r="W552" s="9"/>
      <c r="X552" s="243"/>
      <c r="Y552" s="244">
        <f t="shared" si="29"/>
        <v>0</v>
      </c>
      <c r="Z552" s="9"/>
      <c r="AA552" s="9"/>
      <c r="AB552" s="9"/>
      <c r="AC552" s="9"/>
      <c r="AD552" s="9"/>
      <c r="AE552" s="9"/>
      <c r="AF552" s="9"/>
      <c r="AG552" s="9"/>
      <c r="AH552" s="244">
        <f t="shared" si="27"/>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8"/>
        <v>0</v>
      </c>
      <c r="Q553" s="9"/>
      <c r="R553" s="9"/>
      <c r="S553" s="9"/>
      <c r="T553" s="9"/>
      <c r="U553" s="9"/>
      <c r="V553" s="9"/>
      <c r="W553" s="9"/>
      <c r="X553" s="243"/>
      <c r="Y553" s="244">
        <f t="shared" si="29"/>
        <v>0</v>
      </c>
      <c r="Z553" s="9"/>
      <c r="AA553" s="9"/>
      <c r="AB553" s="9"/>
      <c r="AC553" s="9"/>
      <c r="AD553" s="9"/>
      <c r="AE553" s="9"/>
      <c r="AF553" s="9"/>
      <c r="AG553" s="9"/>
      <c r="AH553" s="244">
        <f t="shared" si="27"/>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8"/>
        <v>0</v>
      </c>
      <c r="Q554" s="9"/>
      <c r="R554" s="9"/>
      <c r="S554" s="9"/>
      <c r="T554" s="9"/>
      <c r="U554" s="9"/>
      <c r="V554" s="9"/>
      <c r="W554" s="9"/>
      <c r="X554" s="243"/>
      <c r="Y554" s="244">
        <f t="shared" si="29"/>
        <v>0</v>
      </c>
      <c r="Z554" s="9"/>
      <c r="AA554" s="9"/>
      <c r="AB554" s="9"/>
      <c r="AC554" s="9"/>
      <c r="AD554" s="9"/>
      <c r="AE554" s="9"/>
      <c r="AF554" s="9"/>
      <c r="AG554" s="9"/>
      <c r="AH554" s="244">
        <f t="shared" si="27"/>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8"/>
        <v>0</v>
      </c>
      <c r="Q555" s="9"/>
      <c r="R555" s="9"/>
      <c r="S555" s="9"/>
      <c r="T555" s="9"/>
      <c r="U555" s="9"/>
      <c r="V555" s="9"/>
      <c r="W555" s="9"/>
      <c r="X555" s="243"/>
      <c r="Y555" s="244">
        <f t="shared" si="29"/>
        <v>0</v>
      </c>
      <c r="Z555" s="9"/>
      <c r="AA555" s="9"/>
      <c r="AB555" s="9"/>
      <c r="AC555" s="9"/>
      <c r="AD555" s="9"/>
      <c r="AE555" s="9"/>
      <c r="AF555" s="9"/>
      <c r="AG555" s="9"/>
      <c r="AH555" s="244">
        <f t="shared" si="27"/>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8"/>
        <v>0</v>
      </c>
      <c r="Q556" s="9"/>
      <c r="R556" s="9"/>
      <c r="S556" s="9"/>
      <c r="T556" s="9"/>
      <c r="U556" s="9"/>
      <c r="V556" s="9"/>
      <c r="W556" s="9"/>
      <c r="X556" s="243"/>
      <c r="Y556" s="244">
        <f t="shared" si="29"/>
        <v>0</v>
      </c>
      <c r="Z556" s="9"/>
      <c r="AA556" s="9"/>
      <c r="AB556" s="9"/>
      <c r="AC556" s="9"/>
      <c r="AD556" s="9"/>
      <c r="AE556" s="9"/>
      <c r="AF556" s="9"/>
      <c r="AG556" s="9"/>
      <c r="AH556" s="244">
        <f t="shared" si="27"/>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8"/>
        <v>0</v>
      </c>
      <c r="Q557" s="9"/>
      <c r="R557" s="9"/>
      <c r="S557" s="9"/>
      <c r="T557" s="9"/>
      <c r="U557" s="9"/>
      <c r="V557" s="9"/>
      <c r="W557" s="9"/>
      <c r="X557" s="243"/>
      <c r="Y557" s="244">
        <f t="shared" si="29"/>
        <v>0</v>
      </c>
      <c r="Z557" s="9"/>
      <c r="AA557" s="9"/>
      <c r="AB557" s="9"/>
      <c r="AC557" s="9"/>
      <c r="AD557" s="9"/>
      <c r="AE557" s="9"/>
      <c r="AF557" s="9"/>
      <c r="AG557" s="9"/>
      <c r="AH557" s="244">
        <f t="shared" si="27"/>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8"/>
        <v>0</v>
      </c>
      <c r="Q558" s="9"/>
      <c r="R558" s="9"/>
      <c r="S558" s="9"/>
      <c r="T558" s="9"/>
      <c r="U558" s="9"/>
      <c r="V558" s="9"/>
      <c r="W558" s="9"/>
      <c r="X558" s="243"/>
      <c r="Y558" s="244">
        <f t="shared" si="29"/>
        <v>0</v>
      </c>
      <c r="Z558" s="9"/>
      <c r="AA558" s="9"/>
      <c r="AB558" s="9"/>
      <c r="AC558" s="9"/>
      <c r="AD558" s="9"/>
      <c r="AE558" s="9"/>
      <c r="AF558" s="9"/>
      <c r="AG558" s="9"/>
      <c r="AH558" s="244">
        <f t="shared" si="27"/>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8"/>
        <v>0</v>
      </c>
      <c r="Q559" s="9"/>
      <c r="R559" s="9"/>
      <c r="S559" s="9"/>
      <c r="T559" s="9"/>
      <c r="U559" s="9"/>
      <c r="V559" s="9"/>
      <c r="W559" s="9"/>
      <c r="X559" s="243"/>
      <c r="Y559" s="244">
        <f t="shared" si="29"/>
        <v>0</v>
      </c>
      <c r="Z559" s="9"/>
      <c r="AA559" s="9"/>
      <c r="AB559" s="9"/>
      <c r="AC559" s="9"/>
      <c r="AD559" s="9"/>
      <c r="AE559" s="9"/>
      <c r="AF559" s="9"/>
      <c r="AG559" s="9"/>
      <c r="AH559" s="244">
        <f t="shared" si="27"/>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8"/>
        <v>0</v>
      </c>
      <c r="Q560" s="9"/>
      <c r="R560" s="9"/>
      <c r="S560" s="9"/>
      <c r="T560" s="9"/>
      <c r="U560" s="9"/>
      <c r="V560" s="9"/>
      <c r="W560" s="9"/>
      <c r="X560" s="243"/>
      <c r="Y560" s="244">
        <f t="shared" si="29"/>
        <v>0</v>
      </c>
      <c r="Z560" s="9"/>
      <c r="AA560" s="9"/>
      <c r="AB560" s="9"/>
      <c r="AC560" s="9"/>
      <c r="AD560" s="9"/>
      <c r="AE560" s="9"/>
      <c r="AF560" s="9"/>
      <c r="AG560" s="9"/>
      <c r="AH560" s="244">
        <f t="shared" si="27"/>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8"/>
        <v>0</v>
      </c>
      <c r="Q561" s="9"/>
      <c r="R561" s="9"/>
      <c r="S561" s="9"/>
      <c r="T561" s="9"/>
      <c r="U561" s="9"/>
      <c r="V561" s="9"/>
      <c r="W561" s="9"/>
      <c r="X561" s="243"/>
      <c r="Y561" s="244">
        <f t="shared" si="29"/>
        <v>0</v>
      </c>
      <c r="Z561" s="9"/>
      <c r="AA561" s="9"/>
      <c r="AB561" s="9"/>
      <c r="AC561" s="9"/>
      <c r="AD561" s="9"/>
      <c r="AE561" s="9"/>
      <c r="AF561" s="9"/>
      <c r="AG561" s="9"/>
      <c r="AH561" s="244">
        <f t="shared" si="27"/>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8"/>
        <v>0</v>
      </c>
      <c r="Q562" s="9"/>
      <c r="R562" s="9"/>
      <c r="S562" s="9"/>
      <c r="T562" s="9"/>
      <c r="U562" s="9"/>
      <c r="V562" s="9"/>
      <c r="W562" s="9"/>
      <c r="X562" s="243"/>
      <c r="Y562" s="244">
        <f t="shared" si="29"/>
        <v>0</v>
      </c>
      <c r="Z562" s="9"/>
      <c r="AA562" s="9"/>
      <c r="AB562" s="9"/>
      <c r="AC562" s="9"/>
      <c r="AD562" s="9"/>
      <c r="AE562" s="9"/>
      <c r="AF562" s="9"/>
      <c r="AG562" s="9"/>
      <c r="AH562" s="244">
        <f t="shared" si="27"/>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8"/>
        <v>0</v>
      </c>
      <c r="Q563" s="9"/>
      <c r="R563" s="9"/>
      <c r="S563" s="9"/>
      <c r="T563" s="9"/>
      <c r="U563" s="9"/>
      <c r="V563" s="9"/>
      <c r="W563" s="9"/>
      <c r="X563" s="243"/>
      <c r="Y563" s="244">
        <f t="shared" si="29"/>
        <v>0</v>
      </c>
      <c r="Z563" s="9"/>
      <c r="AA563" s="9"/>
      <c r="AB563" s="9"/>
      <c r="AC563" s="9"/>
      <c r="AD563" s="9"/>
      <c r="AE563" s="9"/>
      <c r="AF563" s="9"/>
      <c r="AG563" s="9"/>
      <c r="AH563" s="244">
        <f t="shared" si="27"/>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8"/>
        <v>0</v>
      </c>
      <c r="Q564" s="9"/>
      <c r="R564" s="9"/>
      <c r="S564" s="9"/>
      <c r="T564" s="9"/>
      <c r="U564" s="9"/>
      <c r="V564" s="9"/>
      <c r="W564" s="9"/>
      <c r="X564" s="243"/>
      <c r="Y564" s="244">
        <f t="shared" si="29"/>
        <v>0</v>
      </c>
      <c r="Z564" s="9"/>
      <c r="AA564" s="9"/>
      <c r="AB564" s="9"/>
      <c r="AC564" s="9"/>
      <c r="AD564" s="9"/>
      <c r="AE564" s="9"/>
      <c r="AF564" s="9"/>
      <c r="AG564" s="9"/>
      <c r="AH564" s="244">
        <f t="shared" si="27"/>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8"/>
        <v>0</v>
      </c>
      <c r="Q565" s="9"/>
      <c r="R565" s="9"/>
      <c r="S565" s="9"/>
      <c r="T565" s="9"/>
      <c r="U565" s="9"/>
      <c r="V565" s="9"/>
      <c r="W565" s="9"/>
      <c r="X565" s="243"/>
      <c r="Y565" s="244">
        <f t="shared" si="29"/>
        <v>0</v>
      </c>
      <c r="Z565" s="9"/>
      <c r="AA565" s="9"/>
      <c r="AB565" s="9"/>
      <c r="AC565" s="9"/>
      <c r="AD565" s="9"/>
      <c r="AE565" s="9"/>
      <c r="AF565" s="9"/>
      <c r="AG565" s="9"/>
      <c r="AH565" s="244">
        <f t="shared" si="27"/>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8"/>
        <v>0</v>
      </c>
      <c r="Q566" s="9"/>
      <c r="R566" s="9"/>
      <c r="S566" s="9"/>
      <c r="T566" s="9"/>
      <c r="U566" s="9"/>
      <c r="V566" s="9"/>
      <c r="W566" s="9"/>
      <c r="X566" s="243"/>
      <c r="Y566" s="244">
        <f t="shared" si="29"/>
        <v>0</v>
      </c>
      <c r="Z566" s="9"/>
      <c r="AA566" s="9"/>
      <c r="AB566" s="9"/>
      <c r="AC566" s="9"/>
      <c r="AD566" s="9"/>
      <c r="AE566" s="9"/>
      <c r="AF566" s="9"/>
      <c r="AG566" s="9"/>
      <c r="AH566" s="244">
        <f t="shared" si="27"/>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8"/>
        <v>0</v>
      </c>
      <c r="Q567" s="9"/>
      <c r="R567" s="9"/>
      <c r="S567" s="9"/>
      <c r="T567" s="9"/>
      <c r="U567" s="9"/>
      <c r="V567" s="9"/>
      <c r="W567" s="9"/>
      <c r="X567" s="243"/>
      <c r="Y567" s="244">
        <f t="shared" si="29"/>
        <v>0</v>
      </c>
      <c r="Z567" s="9"/>
      <c r="AA567" s="9"/>
      <c r="AB567" s="9"/>
      <c r="AC567" s="9"/>
      <c r="AD567" s="9"/>
      <c r="AE567" s="9"/>
      <c r="AF567" s="9"/>
      <c r="AG567" s="9"/>
      <c r="AH567" s="244">
        <f t="shared" si="27"/>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8"/>
        <v>0</v>
      </c>
      <c r="Q568" s="9"/>
      <c r="R568" s="9"/>
      <c r="S568" s="9"/>
      <c r="T568" s="9"/>
      <c r="U568" s="9"/>
      <c r="V568" s="9"/>
      <c r="W568" s="9"/>
      <c r="X568" s="243"/>
      <c r="Y568" s="244">
        <f t="shared" si="29"/>
        <v>0</v>
      </c>
      <c r="Z568" s="9"/>
      <c r="AA568" s="9"/>
      <c r="AB568" s="9"/>
      <c r="AC568" s="9"/>
      <c r="AD568" s="9"/>
      <c r="AE568" s="9"/>
      <c r="AF568" s="9"/>
      <c r="AG568" s="9"/>
      <c r="AH568" s="244">
        <f t="shared" si="27"/>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8"/>
        <v>0</v>
      </c>
      <c r="Q569" s="9"/>
      <c r="R569" s="9"/>
      <c r="S569" s="9"/>
      <c r="T569" s="9"/>
      <c r="U569" s="9"/>
      <c r="V569" s="9"/>
      <c r="W569" s="9"/>
      <c r="X569" s="243"/>
      <c r="Y569" s="244">
        <f t="shared" si="29"/>
        <v>0</v>
      </c>
      <c r="Z569" s="9"/>
      <c r="AA569" s="9"/>
      <c r="AB569" s="9"/>
      <c r="AC569" s="9"/>
      <c r="AD569" s="9"/>
      <c r="AE569" s="9"/>
      <c r="AF569" s="9"/>
      <c r="AG569" s="9"/>
      <c r="AH569" s="244">
        <f t="shared" si="27"/>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8"/>
        <v>0</v>
      </c>
      <c r="Q570" s="9"/>
      <c r="R570" s="9"/>
      <c r="S570" s="9"/>
      <c r="T570" s="9"/>
      <c r="U570" s="9"/>
      <c r="V570" s="9"/>
      <c r="W570" s="9"/>
      <c r="X570" s="243"/>
      <c r="Y570" s="244">
        <f t="shared" si="29"/>
        <v>0</v>
      </c>
      <c r="Z570" s="9"/>
      <c r="AA570" s="9"/>
      <c r="AB570" s="9"/>
      <c r="AC570" s="9"/>
      <c r="AD570" s="9"/>
      <c r="AE570" s="9"/>
      <c r="AF570" s="9"/>
      <c r="AG570" s="9"/>
      <c r="AH570" s="244">
        <f t="shared" si="27"/>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8"/>
        <v>0</v>
      </c>
      <c r="Q571" s="9"/>
      <c r="R571" s="9"/>
      <c r="S571" s="9"/>
      <c r="T571" s="9"/>
      <c r="U571" s="9"/>
      <c r="V571" s="9"/>
      <c r="W571" s="9"/>
      <c r="X571" s="243"/>
      <c r="Y571" s="244">
        <f t="shared" si="29"/>
        <v>0</v>
      </c>
      <c r="Z571" s="9"/>
      <c r="AA571" s="9"/>
      <c r="AB571" s="9"/>
      <c r="AC571" s="9"/>
      <c r="AD571" s="9"/>
      <c r="AE571" s="9"/>
      <c r="AF571" s="9"/>
      <c r="AG571" s="9"/>
      <c r="AH571" s="244">
        <f t="shared" si="27"/>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8"/>
        <v>0</v>
      </c>
      <c r="Q572" s="9"/>
      <c r="R572" s="9"/>
      <c r="S572" s="9"/>
      <c r="T572" s="9"/>
      <c r="U572" s="9"/>
      <c r="V572" s="9"/>
      <c r="W572" s="9"/>
      <c r="X572" s="243"/>
      <c r="Y572" s="244">
        <f t="shared" si="29"/>
        <v>0</v>
      </c>
      <c r="Z572" s="9"/>
      <c r="AA572" s="9"/>
      <c r="AB572" s="9"/>
      <c r="AC572" s="9"/>
      <c r="AD572" s="9"/>
      <c r="AE572" s="9"/>
      <c r="AF572" s="9"/>
      <c r="AG572" s="9"/>
      <c r="AH572" s="244">
        <f t="shared" si="27"/>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8"/>
        <v>0</v>
      </c>
      <c r="Q573" s="9"/>
      <c r="R573" s="9"/>
      <c r="S573" s="9"/>
      <c r="T573" s="9"/>
      <c r="U573" s="9"/>
      <c r="V573" s="9"/>
      <c r="W573" s="9"/>
      <c r="X573" s="243"/>
      <c r="Y573" s="244">
        <f t="shared" si="29"/>
        <v>0</v>
      </c>
      <c r="Z573" s="9"/>
      <c r="AA573" s="9"/>
      <c r="AB573" s="9"/>
      <c r="AC573" s="9"/>
      <c r="AD573" s="9"/>
      <c r="AE573" s="9"/>
      <c r="AF573" s="9"/>
      <c r="AG573" s="9"/>
      <c r="AH573" s="244">
        <f t="shared" si="27"/>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8"/>
        <v>0</v>
      </c>
      <c r="Q574" s="9"/>
      <c r="R574" s="9"/>
      <c r="S574" s="9"/>
      <c r="T574" s="9"/>
      <c r="U574" s="9"/>
      <c r="V574" s="9"/>
      <c r="W574" s="9"/>
      <c r="X574" s="243"/>
      <c r="Y574" s="244">
        <f t="shared" si="29"/>
        <v>0</v>
      </c>
      <c r="Z574" s="9"/>
      <c r="AA574" s="9"/>
      <c r="AB574" s="9"/>
      <c r="AC574" s="9"/>
      <c r="AD574" s="9"/>
      <c r="AE574" s="9"/>
      <c r="AF574" s="9"/>
      <c r="AG574" s="9"/>
      <c r="AH574" s="244">
        <f t="shared" si="27"/>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8"/>
        <v>0</v>
      </c>
      <c r="Q575" s="9"/>
      <c r="R575" s="9"/>
      <c r="S575" s="9"/>
      <c r="T575" s="9"/>
      <c r="U575" s="9"/>
      <c r="V575" s="9"/>
      <c r="W575" s="9"/>
      <c r="X575" s="243"/>
      <c r="Y575" s="244">
        <f t="shared" si="29"/>
        <v>0</v>
      </c>
      <c r="Z575" s="9"/>
      <c r="AA575" s="9"/>
      <c r="AB575" s="9"/>
      <c r="AC575" s="9"/>
      <c r="AD575" s="9"/>
      <c r="AE575" s="9"/>
      <c r="AF575" s="9"/>
      <c r="AG575" s="9"/>
      <c r="AH575" s="244">
        <f t="shared" si="27"/>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8"/>
        <v>0</v>
      </c>
      <c r="Q576" s="9"/>
      <c r="R576" s="9"/>
      <c r="S576" s="9"/>
      <c r="T576" s="9"/>
      <c r="U576" s="9"/>
      <c r="V576" s="9"/>
      <c r="W576" s="9"/>
      <c r="X576" s="243"/>
      <c r="Y576" s="244">
        <f t="shared" si="29"/>
        <v>0</v>
      </c>
      <c r="Z576" s="9"/>
      <c r="AA576" s="9"/>
      <c r="AB576" s="9"/>
      <c r="AC576" s="9"/>
      <c r="AD576" s="9"/>
      <c r="AE576" s="9"/>
      <c r="AF576" s="9"/>
      <c r="AG576" s="9"/>
      <c r="AH576" s="244">
        <f t="shared" si="27"/>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8"/>
        <v>0</v>
      </c>
      <c r="Q577" s="9"/>
      <c r="R577" s="9"/>
      <c r="S577" s="9"/>
      <c r="T577" s="9"/>
      <c r="U577" s="9"/>
      <c r="V577" s="9"/>
      <c r="W577" s="9"/>
      <c r="X577" s="243"/>
      <c r="Y577" s="244">
        <f t="shared" si="29"/>
        <v>0</v>
      </c>
      <c r="Z577" s="9"/>
      <c r="AA577" s="9"/>
      <c r="AB577" s="9"/>
      <c r="AC577" s="9"/>
      <c r="AD577" s="9"/>
      <c r="AE577" s="9"/>
      <c r="AF577" s="9"/>
      <c r="AG577" s="9"/>
      <c r="AH577" s="244">
        <f t="shared" si="27"/>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8"/>
        <v>0</v>
      </c>
      <c r="Q578" s="9"/>
      <c r="R578" s="9"/>
      <c r="S578" s="9"/>
      <c r="T578" s="9"/>
      <c r="U578" s="9"/>
      <c r="V578" s="9"/>
      <c r="W578" s="9"/>
      <c r="X578" s="243"/>
      <c r="Y578" s="244">
        <f t="shared" si="29"/>
        <v>0</v>
      </c>
      <c r="Z578" s="9"/>
      <c r="AA578" s="9"/>
      <c r="AB578" s="9"/>
      <c r="AC578" s="9"/>
      <c r="AD578" s="9"/>
      <c r="AE578" s="9"/>
      <c r="AF578" s="9"/>
      <c r="AG578" s="9"/>
      <c r="AH578" s="244">
        <f t="shared" si="27"/>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8"/>
        <v>0</v>
      </c>
      <c r="Q579" s="9"/>
      <c r="R579" s="9"/>
      <c r="S579" s="9"/>
      <c r="T579" s="9"/>
      <c r="U579" s="9"/>
      <c r="V579" s="9"/>
      <c r="W579" s="9"/>
      <c r="X579" s="243"/>
      <c r="Y579" s="244">
        <f t="shared" si="29"/>
        <v>0</v>
      </c>
      <c r="Z579" s="9"/>
      <c r="AA579" s="9"/>
      <c r="AB579" s="9"/>
      <c r="AC579" s="9"/>
      <c r="AD579" s="9"/>
      <c r="AE579" s="9"/>
      <c r="AF579" s="9"/>
      <c r="AG579" s="9"/>
      <c r="AH579" s="244">
        <f t="shared" si="27"/>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8"/>
        <v>0</v>
      </c>
      <c r="Q580" s="9"/>
      <c r="R580" s="9"/>
      <c r="S580" s="9"/>
      <c r="T580" s="9"/>
      <c r="U580" s="9"/>
      <c r="V580" s="9"/>
      <c r="W580" s="9"/>
      <c r="X580" s="243"/>
      <c r="Y580" s="244">
        <f t="shared" si="29"/>
        <v>0</v>
      </c>
      <c r="Z580" s="9"/>
      <c r="AA580" s="9"/>
      <c r="AB580" s="9"/>
      <c r="AC580" s="9"/>
      <c r="AD580" s="9"/>
      <c r="AE580" s="9"/>
      <c r="AF580" s="9"/>
      <c r="AG580" s="9"/>
      <c r="AH580" s="244">
        <f t="shared" si="27"/>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8"/>
        <v>0</v>
      </c>
      <c r="Q581" s="9"/>
      <c r="R581" s="9"/>
      <c r="S581" s="9"/>
      <c r="T581" s="9"/>
      <c r="U581" s="9"/>
      <c r="V581" s="9"/>
      <c r="W581" s="9"/>
      <c r="X581" s="243"/>
      <c r="Y581" s="244">
        <f t="shared" si="29"/>
        <v>0</v>
      </c>
      <c r="Z581" s="9"/>
      <c r="AA581" s="9"/>
      <c r="AB581" s="9"/>
      <c r="AC581" s="9"/>
      <c r="AD581" s="9"/>
      <c r="AE581" s="9"/>
      <c r="AF581" s="9"/>
      <c r="AG581" s="9"/>
      <c r="AH581" s="244">
        <f t="shared" si="27"/>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8"/>
        <v>0</v>
      </c>
      <c r="Q582" s="9"/>
      <c r="R582" s="9"/>
      <c r="S582" s="9"/>
      <c r="T582" s="9"/>
      <c r="U582" s="9"/>
      <c r="V582" s="9"/>
      <c r="W582" s="9"/>
      <c r="X582" s="243"/>
      <c r="Y582" s="244">
        <f t="shared" si="29"/>
        <v>0</v>
      </c>
      <c r="Z582" s="9"/>
      <c r="AA582" s="9"/>
      <c r="AB582" s="9"/>
      <c r="AC582" s="9"/>
      <c r="AD582" s="9"/>
      <c r="AE582" s="9"/>
      <c r="AF582" s="9"/>
      <c r="AG582" s="9"/>
      <c r="AH582" s="244">
        <f t="shared" si="27"/>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8"/>
        <v>0</v>
      </c>
      <c r="Q583" s="9"/>
      <c r="R583" s="9"/>
      <c r="S583" s="9"/>
      <c r="T583" s="9"/>
      <c r="U583" s="9"/>
      <c r="V583" s="9"/>
      <c r="W583" s="9"/>
      <c r="X583" s="243"/>
      <c r="Y583" s="244">
        <f t="shared" si="29"/>
        <v>0</v>
      </c>
      <c r="Z583" s="9"/>
      <c r="AA583" s="9"/>
      <c r="AB583" s="9"/>
      <c r="AC583" s="9"/>
      <c r="AD583" s="9"/>
      <c r="AE583" s="9"/>
      <c r="AF583" s="9"/>
      <c r="AG583" s="9"/>
      <c r="AH583" s="244">
        <f t="shared" si="27"/>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8"/>
        <v>0</v>
      </c>
      <c r="Q584" s="9"/>
      <c r="R584" s="9"/>
      <c r="S584" s="9"/>
      <c r="T584" s="9"/>
      <c r="U584" s="9"/>
      <c r="V584" s="9"/>
      <c r="W584" s="9"/>
      <c r="X584" s="243"/>
      <c r="Y584" s="244">
        <f t="shared" si="29"/>
        <v>0</v>
      </c>
      <c r="Z584" s="9"/>
      <c r="AA584" s="9"/>
      <c r="AB584" s="9"/>
      <c r="AC584" s="9"/>
      <c r="AD584" s="9"/>
      <c r="AE584" s="9"/>
      <c r="AF584" s="9"/>
      <c r="AG584" s="9"/>
      <c r="AH584" s="244">
        <f t="shared" si="27"/>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8"/>
        <v>0</v>
      </c>
      <c r="Q585" s="9"/>
      <c r="R585" s="9"/>
      <c r="S585" s="9"/>
      <c r="T585" s="9"/>
      <c r="U585" s="9"/>
      <c r="V585" s="9"/>
      <c r="W585" s="9"/>
      <c r="X585" s="243"/>
      <c r="Y585" s="244">
        <f t="shared" si="29"/>
        <v>0</v>
      </c>
      <c r="Z585" s="9"/>
      <c r="AA585" s="9"/>
      <c r="AB585" s="9"/>
      <c r="AC585" s="9"/>
      <c r="AD585" s="9"/>
      <c r="AE585" s="9"/>
      <c r="AF585" s="9"/>
      <c r="AG585" s="9"/>
      <c r="AH585" s="244">
        <f t="shared" si="27"/>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8"/>
        <v>0</v>
      </c>
      <c r="Q586" s="9"/>
      <c r="R586" s="9"/>
      <c r="S586" s="9"/>
      <c r="T586" s="9"/>
      <c r="U586" s="9"/>
      <c r="V586" s="9"/>
      <c r="W586" s="9"/>
      <c r="X586" s="243"/>
      <c r="Y586" s="244">
        <f t="shared" si="29"/>
        <v>0</v>
      </c>
      <c r="Z586" s="9"/>
      <c r="AA586" s="9"/>
      <c r="AB586" s="9"/>
      <c r="AC586" s="9"/>
      <c r="AD586" s="9"/>
      <c r="AE586" s="9"/>
      <c r="AF586" s="9"/>
      <c r="AG586" s="9"/>
      <c r="AH586" s="244">
        <f t="shared" si="27"/>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8"/>
        <v>0</v>
      </c>
      <c r="Q587" s="9"/>
      <c r="R587" s="9"/>
      <c r="S587" s="9"/>
      <c r="T587" s="9"/>
      <c r="U587" s="9"/>
      <c r="V587" s="9"/>
      <c r="W587" s="9"/>
      <c r="X587" s="243"/>
      <c r="Y587" s="244">
        <f t="shared" si="29"/>
        <v>0</v>
      </c>
      <c r="Z587" s="9"/>
      <c r="AA587" s="9"/>
      <c r="AB587" s="9"/>
      <c r="AC587" s="9"/>
      <c r="AD587" s="9"/>
      <c r="AE587" s="9"/>
      <c r="AF587" s="9"/>
      <c r="AG587" s="9"/>
      <c r="AH587" s="244">
        <f t="shared" si="27"/>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8"/>
        <v>0</v>
      </c>
      <c r="Q588" s="9"/>
      <c r="R588" s="9"/>
      <c r="S588" s="9"/>
      <c r="T588" s="9"/>
      <c r="U588" s="9"/>
      <c r="V588" s="9"/>
      <c r="W588" s="9"/>
      <c r="X588" s="243"/>
      <c r="Y588" s="244">
        <f t="shared" si="29"/>
        <v>0</v>
      </c>
      <c r="Z588" s="9"/>
      <c r="AA588" s="9"/>
      <c r="AB588" s="9"/>
      <c r="AC588" s="9"/>
      <c r="AD588" s="9"/>
      <c r="AE588" s="9"/>
      <c r="AF588" s="9"/>
      <c r="AG588" s="9"/>
      <c r="AH588" s="244">
        <f t="shared" si="27"/>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8"/>
        <v>0</v>
      </c>
      <c r="Q589" s="9"/>
      <c r="R589" s="9"/>
      <c r="S589" s="9"/>
      <c r="T589" s="9"/>
      <c r="U589" s="9"/>
      <c r="V589" s="9"/>
      <c r="W589" s="9"/>
      <c r="X589" s="243"/>
      <c r="Y589" s="244">
        <f t="shared" si="29"/>
        <v>0</v>
      </c>
      <c r="Z589" s="9"/>
      <c r="AA589" s="9"/>
      <c r="AB589" s="9"/>
      <c r="AC589" s="9"/>
      <c r="AD589" s="9"/>
      <c r="AE589" s="9"/>
      <c r="AF589" s="9"/>
      <c r="AG589" s="9"/>
      <c r="AH589" s="244">
        <f t="shared" ref="AH589:AH652" si="30">SUM($Z589:$AF589)</f>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8"/>
        <v>0</v>
      </c>
      <c r="Q590" s="9"/>
      <c r="R590" s="9"/>
      <c r="S590" s="9"/>
      <c r="T590" s="9"/>
      <c r="U590" s="9"/>
      <c r="V590" s="9"/>
      <c r="W590" s="9"/>
      <c r="X590" s="243"/>
      <c r="Y590" s="244">
        <f t="shared" si="29"/>
        <v>0</v>
      </c>
      <c r="Z590" s="9"/>
      <c r="AA590" s="9"/>
      <c r="AB590" s="9"/>
      <c r="AC590" s="9"/>
      <c r="AD590" s="9"/>
      <c r="AE590" s="9"/>
      <c r="AF590" s="9"/>
      <c r="AG590" s="9"/>
      <c r="AH590" s="244">
        <f t="shared" si="30"/>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8"/>
        <v>0</v>
      </c>
      <c r="Q591" s="9"/>
      <c r="R591" s="9"/>
      <c r="S591" s="9"/>
      <c r="T591" s="9"/>
      <c r="U591" s="9"/>
      <c r="V591" s="9"/>
      <c r="W591" s="9"/>
      <c r="X591" s="243"/>
      <c r="Y591" s="244">
        <f t="shared" si="29"/>
        <v>0</v>
      </c>
      <c r="Z591" s="9"/>
      <c r="AA591" s="9"/>
      <c r="AB591" s="9"/>
      <c r="AC591" s="9"/>
      <c r="AD591" s="9"/>
      <c r="AE591" s="9"/>
      <c r="AF591" s="9"/>
      <c r="AG591" s="9"/>
      <c r="AH591" s="244">
        <f t="shared" si="30"/>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8"/>
        <v>0</v>
      </c>
      <c r="Q592" s="9"/>
      <c r="R592" s="9"/>
      <c r="S592" s="9"/>
      <c r="T592" s="9"/>
      <c r="U592" s="9"/>
      <c r="V592" s="9"/>
      <c r="W592" s="9"/>
      <c r="X592" s="243"/>
      <c r="Y592" s="244">
        <f t="shared" si="29"/>
        <v>0</v>
      </c>
      <c r="Z592" s="9"/>
      <c r="AA592" s="9"/>
      <c r="AB592" s="9"/>
      <c r="AC592" s="9"/>
      <c r="AD592" s="9"/>
      <c r="AE592" s="9"/>
      <c r="AF592" s="9"/>
      <c r="AG592" s="9"/>
      <c r="AH592" s="244">
        <f t="shared" si="30"/>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8"/>
        <v>0</v>
      </c>
      <c r="Q593" s="9"/>
      <c r="R593" s="9"/>
      <c r="S593" s="9"/>
      <c r="T593" s="9"/>
      <c r="U593" s="9"/>
      <c r="V593" s="9"/>
      <c r="W593" s="9"/>
      <c r="X593" s="243"/>
      <c r="Y593" s="244">
        <f t="shared" si="29"/>
        <v>0</v>
      </c>
      <c r="Z593" s="9"/>
      <c r="AA593" s="9"/>
      <c r="AB593" s="9"/>
      <c r="AC593" s="9"/>
      <c r="AD593" s="9"/>
      <c r="AE593" s="9"/>
      <c r="AF593" s="9"/>
      <c r="AG593" s="9"/>
      <c r="AH593" s="244">
        <f t="shared" si="30"/>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8"/>
        <v>0</v>
      </c>
      <c r="Q594" s="9"/>
      <c r="R594" s="9"/>
      <c r="S594" s="9"/>
      <c r="T594" s="9"/>
      <c r="U594" s="9"/>
      <c r="V594" s="9"/>
      <c r="W594" s="9"/>
      <c r="X594" s="243"/>
      <c r="Y594" s="244">
        <f t="shared" si="29"/>
        <v>0</v>
      </c>
      <c r="Z594" s="9"/>
      <c r="AA594" s="9"/>
      <c r="AB594" s="9"/>
      <c r="AC594" s="9"/>
      <c r="AD594" s="9"/>
      <c r="AE594" s="9"/>
      <c r="AF594" s="9"/>
      <c r="AG594" s="9"/>
      <c r="AH594" s="244">
        <f t="shared" si="30"/>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ref="P595:P658" si="31">SUM($H595:$N595)</f>
        <v>0</v>
      </c>
      <c r="Q595" s="9"/>
      <c r="R595" s="9"/>
      <c r="S595" s="9"/>
      <c r="T595" s="9"/>
      <c r="U595" s="9"/>
      <c r="V595" s="9"/>
      <c r="W595" s="9"/>
      <c r="X595" s="243"/>
      <c r="Y595" s="244">
        <f t="shared" ref="Y595:Y658" si="32">SUM($Q595:$W595)</f>
        <v>0</v>
      </c>
      <c r="Z595" s="9"/>
      <c r="AA595" s="9"/>
      <c r="AB595" s="9"/>
      <c r="AC595" s="9"/>
      <c r="AD595" s="9"/>
      <c r="AE595" s="9"/>
      <c r="AF595" s="9"/>
      <c r="AG595" s="9"/>
      <c r="AH595" s="244">
        <f t="shared" si="30"/>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si="31"/>
        <v>0</v>
      </c>
      <c r="Q596" s="9"/>
      <c r="R596" s="9"/>
      <c r="S596" s="9"/>
      <c r="T596" s="9"/>
      <c r="U596" s="9"/>
      <c r="V596" s="9"/>
      <c r="W596" s="9"/>
      <c r="X596" s="243"/>
      <c r="Y596" s="244">
        <f t="shared" si="32"/>
        <v>0</v>
      </c>
      <c r="Z596" s="9"/>
      <c r="AA596" s="9"/>
      <c r="AB596" s="9"/>
      <c r="AC596" s="9"/>
      <c r="AD596" s="9"/>
      <c r="AE596" s="9"/>
      <c r="AF596" s="9"/>
      <c r="AG596" s="9"/>
      <c r="AH596" s="244">
        <f t="shared" si="30"/>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1"/>
        <v>0</v>
      </c>
      <c r="Q597" s="9"/>
      <c r="R597" s="9"/>
      <c r="S597" s="9"/>
      <c r="T597" s="9"/>
      <c r="U597" s="9"/>
      <c r="V597" s="9"/>
      <c r="W597" s="9"/>
      <c r="X597" s="243"/>
      <c r="Y597" s="244">
        <f t="shared" si="32"/>
        <v>0</v>
      </c>
      <c r="Z597" s="9"/>
      <c r="AA597" s="9"/>
      <c r="AB597" s="9"/>
      <c r="AC597" s="9"/>
      <c r="AD597" s="9"/>
      <c r="AE597" s="9"/>
      <c r="AF597" s="9"/>
      <c r="AG597" s="9"/>
      <c r="AH597" s="244">
        <f t="shared" si="30"/>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1"/>
        <v>0</v>
      </c>
      <c r="Q598" s="9"/>
      <c r="R598" s="9"/>
      <c r="S598" s="9"/>
      <c r="T598" s="9"/>
      <c r="U598" s="9"/>
      <c r="V598" s="9"/>
      <c r="W598" s="9"/>
      <c r="X598" s="243"/>
      <c r="Y598" s="244">
        <f t="shared" si="32"/>
        <v>0</v>
      </c>
      <c r="Z598" s="9"/>
      <c r="AA598" s="9"/>
      <c r="AB598" s="9"/>
      <c r="AC598" s="9"/>
      <c r="AD598" s="9"/>
      <c r="AE598" s="9"/>
      <c r="AF598" s="9"/>
      <c r="AG598" s="9"/>
      <c r="AH598" s="244">
        <f t="shared" si="30"/>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1"/>
        <v>0</v>
      </c>
      <c r="Q599" s="9"/>
      <c r="R599" s="9"/>
      <c r="S599" s="9"/>
      <c r="T599" s="9"/>
      <c r="U599" s="9"/>
      <c r="V599" s="9"/>
      <c r="W599" s="9"/>
      <c r="X599" s="243"/>
      <c r="Y599" s="244">
        <f t="shared" si="32"/>
        <v>0</v>
      </c>
      <c r="Z599" s="9"/>
      <c r="AA599" s="9"/>
      <c r="AB599" s="9"/>
      <c r="AC599" s="9"/>
      <c r="AD599" s="9"/>
      <c r="AE599" s="9"/>
      <c r="AF599" s="9"/>
      <c r="AG599" s="9"/>
      <c r="AH599" s="244">
        <f t="shared" si="30"/>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1"/>
        <v>0</v>
      </c>
      <c r="Q600" s="9"/>
      <c r="R600" s="9"/>
      <c r="S600" s="9"/>
      <c r="T600" s="9"/>
      <c r="U600" s="9"/>
      <c r="V600" s="9"/>
      <c r="W600" s="9"/>
      <c r="X600" s="243"/>
      <c r="Y600" s="244">
        <f t="shared" si="32"/>
        <v>0</v>
      </c>
      <c r="Z600" s="9"/>
      <c r="AA600" s="9"/>
      <c r="AB600" s="9"/>
      <c r="AC600" s="9"/>
      <c r="AD600" s="9"/>
      <c r="AE600" s="9"/>
      <c r="AF600" s="9"/>
      <c r="AG600" s="9"/>
      <c r="AH600" s="244">
        <f t="shared" si="30"/>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1"/>
        <v>0</v>
      </c>
      <c r="Q601" s="9"/>
      <c r="R601" s="9"/>
      <c r="S601" s="9"/>
      <c r="T601" s="9"/>
      <c r="U601" s="9"/>
      <c r="V601" s="9"/>
      <c r="W601" s="9"/>
      <c r="X601" s="243"/>
      <c r="Y601" s="244">
        <f t="shared" si="32"/>
        <v>0</v>
      </c>
      <c r="Z601" s="9"/>
      <c r="AA601" s="9"/>
      <c r="AB601" s="9"/>
      <c r="AC601" s="9"/>
      <c r="AD601" s="9"/>
      <c r="AE601" s="9"/>
      <c r="AF601" s="9"/>
      <c r="AG601" s="9"/>
      <c r="AH601" s="244">
        <f t="shared" si="30"/>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1"/>
        <v>0</v>
      </c>
      <c r="Q602" s="9"/>
      <c r="R602" s="9"/>
      <c r="S602" s="9"/>
      <c r="T602" s="9"/>
      <c r="U602" s="9"/>
      <c r="V602" s="9"/>
      <c r="W602" s="9"/>
      <c r="X602" s="243"/>
      <c r="Y602" s="244">
        <f t="shared" si="32"/>
        <v>0</v>
      </c>
      <c r="Z602" s="9"/>
      <c r="AA602" s="9"/>
      <c r="AB602" s="9"/>
      <c r="AC602" s="9"/>
      <c r="AD602" s="9"/>
      <c r="AE602" s="9"/>
      <c r="AF602" s="9"/>
      <c r="AG602" s="9"/>
      <c r="AH602" s="244">
        <f t="shared" si="30"/>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1"/>
        <v>0</v>
      </c>
      <c r="Q603" s="9"/>
      <c r="R603" s="9"/>
      <c r="S603" s="9"/>
      <c r="T603" s="9"/>
      <c r="U603" s="9"/>
      <c r="V603" s="9"/>
      <c r="W603" s="9"/>
      <c r="X603" s="243"/>
      <c r="Y603" s="244">
        <f t="shared" si="32"/>
        <v>0</v>
      </c>
      <c r="Z603" s="9"/>
      <c r="AA603" s="9"/>
      <c r="AB603" s="9"/>
      <c r="AC603" s="9"/>
      <c r="AD603" s="9"/>
      <c r="AE603" s="9"/>
      <c r="AF603" s="9"/>
      <c r="AG603" s="9"/>
      <c r="AH603" s="244">
        <f t="shared" si="30"/>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1"/>
        <v>0</v>
      </c>
      <c r="Q604" s="9"/>
      <c r="R604" s="9"/>
      <c r="S604" s="9"/>
      <c r="T604" s="9"/>
      <c r="U604" s="9"/>
      <c r="V604" s="9"/>
      <c r="W604" s="9"/>
      <c r="X604" s="243"/>
      <c r="Y604" s="244">
        <f t="shared" si="32"/>
        <v>0</v>
      </c>
      <c r="Z604" s="9"/>
      <c r="AA604" s="9"/>
      <c r="AB604" s="9"/>
      <c r="AC604" s="9"/>
      <c r="AD604" s="9"/>
      <c r="AE604" s="9"/>
      <c r="AF604" s="9"/>
      <c r="AG604" s="9"/>
      <c r="AH604" s="244">
        <f t="shared" si="30"/>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1"/>
        <v>0</v>
      </c>
      <c r="Q605" s="9"/>
      <c r="R605" s="9"/>
      <c r="S605" s="9"/>
      <c r="T605" s="9"/>
      <c r="U605" s="9"/>
      <c r="V605" s="9"/>
      <c r="W605" s="9"/>
      <c r="X605" s="243"/>
      <c r="Y605" s="244">
        <f t="shared" si="32"/>
        <v>0</v>
      </c>
      <c r="Z605" s="9"/>
      <c r="AA605" s="9"/>
      <c r="AB605" s="9"/>
      <c r="AC605" s="9"/>
      <c r="AD605" s="9"/>
      <c r="AE605" s="9"/>
      <c r="AF605" s="9"/>
      <c r="AG605" s="9"/>
      <c r="AH605" s="244">
        <f t="shared" si="30"/>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1"/>
        <v>0</v>
      </c>
      <c r="Q606" s="9"/>
      <c r="R606" s="9"/>
      <c r="S606" s="9"/>
      <c r="T606" s="9"/>
      <c r="U606" s="9"/>
      <c r="V606" s="9"/>
      <c r="W606" s="9"/>
      <c r="X606" s="243"/>
      <c r="Y606" s="244">
        <f t="shared" si="32"/>
        <v>0</v>
      </c>
      <c r="Z606" s="9"/>
      <c r="AA606" s="9"/>
      <c r="AB606" s="9"/>
      <c r="AC606" s="9"/>
      <c r="AD606" s="9"/>
      <c r="AE606" s="9"/>
      <c r="AF606" s="9"/>
      <c r="AG606" s="9"/>
      <c r="AH606" s="244">
        <f t="shared" si="30"/>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1"/>
        <v>0</v>
      </c>
      <c r="Q607" s="9"/>
      <c r="R607" s="9"/>
      <c r="S607" s="9"/>
      <c r="T607" s="9"/>
      <c r="U607" s="9"/>
      <c r="V607" s="9"/>
      <c r="W607" s="9"/>
      <c r="X607" s="243"/>
      <c r="Y607" s="244">
        <f t="shared" si="32"/>
        <v>0</v>
      </c>
      <c r="Z607" s="9"/>
      <c r="AA607" s="9"/>
      <c r="AB607" s="9"/>
      <c r="AC607" s="9"/>
      <c r="AD607" s="9"/>
      <c r="AE607" s="9"/>
      <c r="AF607" s="9"/>
      <c r="AG607" s="9"/>
      <c r="AH607" s="244">
        <f t="shared" si="30"/>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1"/>
        <v>0</v>
      </c>
      <c r="Q608" s="9"/>
      <c r="R608" s="9"/>
      <c r="S608" s="9"/>
      <c r="T608" s="9"/>
      <c r="U608" s="9"/>
      <c r="V608" s="9"/>
      <c r="W608" s="9"/>
      <c r="X608" s="243"/>
      <c r="Y608" s="244">
        <f t="shared" si="32"/>
        <v>0</v>
      </c>
      <c r="Z608" s="9"/>
      <c r="AA608" s="9"/>
      <c r="AB608" s="9"/>
      <c r="AC608" s="9"/>
      <c r="AD608" s="9"/>
      <c r="AE608" s="9"/>
      <c r="AF608" s="9"/>
      <c r="AG608" s="9"/>
      <c r="AH608" s="244">
        <f t="shared" si="30"/>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1"/>
        <v>0</v>
      </c>
      <c r="Q609" s="9"/>
      <c r="R609" s="9"/>
      <c r="S609" s="9"/>
      <c r="T609" s="9"/>
      <c r="U609" s="9"/>
      <c r="V609" s="9"/>
      <c r="W609" s="9"/>
      <c r="X609" s="243"/>
      <c r="Y609" s="244">
        <f t="shared" si="32"/>
        <v>0</v>
      </c>
      <c r="Z609" s="9"/>
      <c r="AA609" s="9"/>
      <c r="AB609" s="9"/>
      <c r="AC609" s="9"/>
      <c r="AD609" s="9"/>
      <c r="AE609" s="9"/>
      <c r="AF609" s="9"/>
      <c r="AG609" s="9"/>
      <c r="AH609" s="244">
        <f t="shared" si="30"/>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1"/>
        <v>0</v>
      </c>
      <c r="Q610" s="9"/>
      <c r="R610" s="9"/>
      <c r="S610" s="9"/>
      <c r="T610" s="9"/>
      <c r="U610" s="9"/>
      <c r="V610" s="9"/>
      <c r="W610" s="9"/>
      <c r="X610" s="243"/>
      <c r="Y610" s="244">
        <f t="shared" si="32"/>
        <v>0</v>
      </c>
      <c r="Z610" s="9"/>
      <c r="AA610" s="9"/>
      <c r="AB610" s="9"/>
      <c r="AC610" s="9"/>
      <c r="AD610" s="9"/>
      <c r="AE610" s="9"/>
      <c r="AF610" s="9"/>
      <c r="AG610" s="9"/>
      <c r="AH610" s="244">
        <f t="shared" si="30"/>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1"/>
        <v>0</v>
      </c>
      <c r="Q611" s="9"/>
      <c r="R611" s="9"/>
      <c r="S611" s="9"/>
      <c r="T611" s="9"/>
      <c r="U611" s="9"/>
      <c r="V611" s="9"/>
      <c r="W611" s="9"/>
      <c r="X611" s="243"/>
      <c r="Y611" s="244">
        <f t="shared" si="32"/>
        <v>0</v>
      </c>
      <c r="Z611" s="9"/>
      <c r="AA611" s="9"/>
      <c r="AB611" s="9"/>
      <c r="AC611" s="9"/>
      <c r="AD611" s="9"/>
      <c r="AE611" s="9"/>
      <c r="AF611" s="9"/>
      <c r="AG611" s="9"/>
      <c r="AH611" s="244">
        <f t="shared" si="30"/>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1"/>
        <v>0</v>
      </c>
      <c r="Q612" s="9"/>
      <c r="R612" s="9"/>
      <c r="S612" s="9"/>
      <c r="T612" s="9"/>
      <c r="U612" s="9"/>
      <c r="V612" s="9"/>
      <c r="W612" s="9"/>
      <c r="X612" s="243"/>
      <c r="Y612" s="244">
        <f t="shared" si="32"/>
        <v>0</v>
      </c>
      <c r="Z612" s="9"/>
      <c r="AA612" s="9"/>
      <c r="AB612" s="9"/>
      <c r="AC612" s="9"/>
      <c r="AD612" s="9"/>
      <c r="AE612" s="9"/>
      <c r="AF612" s="9"/>
      <c r="AG612" s="9"/>
      <c r="AH612" s="244">
        <f t="shared" si="30"/>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1"/>
        <v>0</v>
      </c>
      <c r="Q613" s="9"/>
      <c r="R613" s="9"/>
      <c r="S613" s="9"/>
      <c r="T613" s="9"/>
      <c r="U613" s="9"/>
      <c r="V613" s="9"/>
      <c r="W613" s="9"/>
      <c r="X613" s="243"/>
      <c r="Y613" s="244">
        <f t="shared" si="32"/>
        <v>0</v>
      </c>
      <c r="Z613" s="9"/>
      <c r="AA613" s="9"/>
      <c r="AB613" s="9"/>
      <c r="AC613" s="9"/>
      <c r="AD613" s="9"/>
      <c r="AE613" s="9"/>
      <c r="AF613" s="9"/>
      <c r="AG613" s="9"/>
      <c r="AH613" s="244">
        <f t="shared" si="30"/>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1"/>
        <v>0</v>
      </c>
      <c r="Q614" s="9"/>
      <c r="R614" s="9"/>
      <c r="S614" s="9"/>
      <c r="T614" s="9"/>
      <c r="U614" s="9"/>
      <c r="V614" s="9"/>
      <c r="W614" s="9"/>
      <c r="X614" s="243"/>
      <c r="Y614" s="244">
        <f t="shared" si="32"/>
        <v>0</v>
      </c>
      <c r="Z614" s="9"/>
      <c r="AA614" s="9"/>
      <c r="AB614" s="9"/>
      <c r="AC614" s="9"/>
      <c r="AD614" s="9"/>
      <c r="AE614" s="9"/>
      <c r="AF614" s="9"/>
      <c r="AG614" s="9"/>
      <c r="AH614" s="244">
        <f t="shared" si="30"/>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1"/>
        <v>0</v>
      </c>
      <c r="Q615" s="9"/>
      <c r="R615" s="9"/>
      <c r="S615" s="9"/>
      <c r="T615" s="9"/>
      <c r="U615" s="9"/>
      <c r="V615" s="9"/>
      <c r="W615" s="9"/>
      <c r="X615" s="243"/>
      <c r="Y615" s="244">
        <f t="shared" si="32"/>
        <v>0</v>
      </c>
      <c r="Z615" s="9"/>
      <c r="AA615" s="9"/>
      <c r="AB615" s="9"/>
      <c r="AC615" s="9"/>
      <c r="AD615" s="9"/>
      <c r="AE615" s="9"/>
      <c r="AF615" s="9"/>
      <c r="AG615" s="9"/>
      <c r="AH615" s="244">
        <f t="shared" si="30"/>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1"/>
        <v>0</v>
      </c>
      <c r="Q616" s="9"/>
      <c r="R616" s="9"/>
      <c r="S616" s="9"/>
      <c r="T616" s="9"/>
      <c r="U616" s="9"/>
      <c r="V616" s="9"/>
      <c r="W616" s="9"/>
      <c r="X616" s="243"/>
      <c r="Y616" s="244">
        <f t="shared" si="32"/>
        <v>0</v>
      </c>
      <c r="Z616" s="9"/>
      <c r="AA616" s="9"/>
      <c r="AB616" s="9"/>
      <c r="AC616" s="9"/>
      <c r="AD616" s="9"/>
      <c r="AE616" s="9"/>
      <c r="AF616" s="9"/>
      <c r="AG616" s="9"/>
      <c r="AH616" s="244">
        <f t="shared" si="30"/>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1"/>
        <v>0</v>
      </c>
      <c r="Q617" s="9"/>
      <c r="R617" s="9"/>
      <c r="S617" s="9"/>
      <c r="T617" s="9"/>
      <c r="U617" s="9"/>
      <c r="V617" s="9"/>
      <c r="W617" s="9"/>
      <c r="X617" s="243"/>
      <c r="Y617" s="244">
        <f t="shared" si="32"/>
        <v>0</v>
      </c>
      <c r="Z617" s="9"/>
      <c r="AA617" s="9"/>
      <c r="AB617" s="9"/>
      <c r="AC617" s="9"/>
      <c r="AD617" s="9"/>
      <c r="AE617" s="9"/>
      <c r="AF617" s="9"/>
      <c r="AG617" s="9"/>
      <c r="AH617" s="244">
        <f t="shared" si="30"/>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1"/>
        <v>0</v>
      </c>
      <c r="Q618" s="9"/>
      <c r="R618" s="9"/>
      <c r="S618" s="9"/>
      <c r="T618" s="9"/>
      <c r="U618" s="9"/>
      <c r="V618" s="9"/>
      <c r="W618" s="9"/>
      <c r="X618" s="243"/>
      <c r="Y618" s="244">
        <f t="shared" si="32"/>
        <v>0</v>
      </c>
      <c r="Z618" s="9"/>
      <c r="AA618" s="9"/>
      <c r="AB618" s="9"/>
      <c r="AC618" s="9"/>
      <c r="AD618" s="9"/>
      <c r="AE618" s="9"/>
      <c r="AF618" s="9"/>
      <c r="AG618" s="9"/>
      <c r="AH618" s="244">
        <f t="shared" si="30"/>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1"/>
        <v>0</v>
      </c>
      <c r="Q619" s="9"/>
      <c r="R619" s="9"/>
      <c r="S619" s="9"/>
      <c r="T619" s="9"/>
      <c r="U619" s="9"/>
      <c r="V619" s="9"/>
      <c r="W619" s="9"/>
      <c r="X619" s="243"/>
      <c r="Y619" s="244">
        <f t="shared" si="32"/>
        <v>0</v>
      </c>
      <c r="Z619" s="9"/>
      <c r="AA619" s="9"/>
      <c r="AB619" s="9"/>
      <c r="AC619" s="9"/>
      <c r="AD619" s="9"/>
      <c r="AE619" s="9"/>
      <c r="AF619" s="9"/>
      <c r="AG619" s="9"/>
      <c r="AH619" s="244">
        <f t="shared" si="30"/>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1"/>
        <v>0</v>
      </c>
      <c r="Q620" s="9"/>
      <c r="R620" s="9"/>
      <c r="S620" s="9"/>
      <c r="T620" s="9"/>
      <c r="U620" s="9"/>
      <c r="V620" s="9"/>
      <c r="W620" s="9"/>
      <c r="X620" s="243"/>
      <c r="Y620" s="244">
        <f t="shared" si="32"/>
        <v>0</v>
      </c>
      <c r="Z620" s="9"/>
      <c r="AA620" s="9"/>
      <c r="AB620" s="9"/>
      <c r="AC620" s="9"/>
      <c r="AD620" s="9"/>
      <c r="AE620" s="9"/>
      <c r="AF620" s="9"/>
      <c r="AG620" s="9"/>
      <c r="AH620" s="244">
        <f t="shared" si="30"/>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1"/>
        <v>0</v>
      </c>
      <c r="Q621" s="9"/>
      <c r="R621" s="9"/>
      <c r="S621" s="9"/>
      <c r="T621" s="9"/>
      <c r="U621" s="9"/>
      <c r="V621" s="9"/>
      <c r="W621" s="9"/>
      <c r="X621" s="243"/>
      <c r="Y621" s="244">
        <f t="shared" si="32"/>
        <v>0</v>
      </c>
      <c r="Z621" s="9"/>
      <c r="AA621" s="9"/>
      <c r="AB621" s="9"/>
      <c r="AC621" s="9"/>
      <c r="AD621" s="9"/>
      <c r="AE621" s="9"/>
      <c r="AF621" s="9"/>
      <c r="AG621" s="9"/>
      <c r="AH621" s="244">
        <f t="shared" si="30"/>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1"/>
        <v>0</v>
      </c>
      <c r="Q622" s="9"/>
      <c r="R622" s="9"/>
      <c r="S622" s="9"/>
      <c r="T622" s="9"/>
      <c r="U622" s="9"/>
      <c r="V622" s="9"/>
      <c r="W622" s="9"/>
      <c r="X622" s="243"/>
      <c r="Y622" s="244">
        <f t="shared" si="32"/>
        <v>0</v>
      </c>
      <c r="Z622" s="9"/>
      <c r="AA622" s="9"/>
      <c r="AB622" s="9"/>
      <c r="AC622" s="9"/>
      <c r="AD622" s="9"/>
      <c r="AE622" s="9"/>
      <c r="AF622" s="9"/>
      <c r="AG622" s="9"/>
      <c r="AH622" s="244">
        <f t="shared" si="30"/>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1"/>
        <v>0</v>
      </c>
      <c r="Q623" s="9"/>
      <c r="R623" s="9"/>
      <c r="S623" s="9"/>
      <c r="T623" s="9"/>
      <c r="U623" s="9"/>
      <c r="V623" s="9"/>
      <c r="W623" s="9"/>
      <c r="X623" s="243"/>
      <c r="Y623" s="244">
        <f t="shared" si="32"/>
        <v>0</v>
      </c>
      <c r="Z623" s="9"/>
      <c r="AA623" s="9"/>
      <c r="AB623" s="9"/>
      <c r="AC623" s="9"/>
      <c r="AD623" s="9"/>
      <c r="AE623" s="9"/>
      <c r="AF623" s="9"/>
      <c r="AG623" s="9"/>
      <c r="AH623" s="244">
        <f t="shared" si="30"/>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1"/>
        <v>0</v>
      </c>
      <c r="Q624" s="9"/>
      <c r="R624" s="9"/>
      <c r="S624" s="9"/>
      <c r="T624" s="9"/>
      <c r="U624" s="9"/>
      <c r="V624" s="9"/>
      <c r="W624" s="9"/>
      <c r="X624" s="243"/>
      <c r="Y624" s="244">
        <f t="shared" si="32"/>
        <v>0</v>
      </c>
      <c r="Z624" s="9"/>
      <c r="AA624" s="9"/>
      <c r="AB624" s="9"/>
      <c r="AC624" s="9"/>
      <c r="AD624" s="9"/>
      <c r="AE624" s="9"/>
      <c r="AF624" s="9"/>
      <c r="AG624" s="9"/>
      <c r="AH624" s="244">
        <f t="shared" si="30"/>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1"/>
        <v>0</v>
      </c>
      <c r="Q625" s="9"/>
      <c r="R625" s="9"/>
      <c r="S625" s="9"/>
      <c r="T625" s="9"/>
      <c r="U625" s="9"/>
      <c r="V625" s="9"/>
      <c r="W625" s="9"/>
      <c r="X625" s="243"/>
      <c r="Y625" s="244">
        <f t="shared" si="32"/>
        <v>0</v>
      </c>
      <c r="Z625" s="9"/>
      <c r="AA625" s="9"/>
      <c r="AB625" s="9"/>
      <c r="AC625" s="9"/>
      <c r="AD625" s="9"/>
      <c r="AE625" s="9"/>
      <c r="AF625" s="9"/>
      <c r="AG625" s="9"/>
      <c r="AH625" s="244">
        <f t="shared" si="30"/>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1"/>
        <v>0</v>
      </c>
      <c r="Q626" s="9"/>
      <c r="R626" s="9"/>
      <c r="S626" s="9"/>
      <c r="T626" s="9"/>
      <c r="U626" s="9"/>
      <c r="V626" s="9"/>
      <c r="W626" s="9"/>
      <c r="X626" s="243"/>
      <c r="Y626" s="244">
        <f t="shared" si="32"/>
        <v>0</v>
      </c>
      <c r="Z626" s="9"/>
      <c r="AA626" s="9"/>
      <c r="AB626" s="9"/>
      <c r="AC626" s="9"/>
      <c r="AD626" s="9"/>
      <c r="AE626" s="9"/>
      <c r="AF626" s="9"/>
      <c r="AG626" s="9"/>
      <c r="AH626" s="244">
        <f t="shared" si="30"/>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1"/>
        <v>0</v>
      </c>
      <c r="Q627" s="9"/>
      <c r="R627" s="9"/>
      <c r="S627" s="9"/>
      <c r="T627" s="9"/>
      <c r="U627" s="9"/>
      <c r="V627" s="9"/>
      <c r="W627" s="9"/>
      <c r="X627" s="243"/>
      <c r="Y627" s="244">
        <f t="shared" si="32"/>
        <v>0</v>
      </c>
      <c r="Z627" s="9"/>
      <c r="AA627" s="9"/>
      <c r="AB627" s="9"/>
      <c r="AC627" s="9"/>
      <c r="AD627" s="9"/>
      <c r="AE627" s="9"/>
      <c r="AF627" s="9"/>
      <c r="AG627" s="9"/>
      <c r="AH627" s="244">
        <f t="shared" si="30"/>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1"/>
        <v>0</v>
      </c>
      <c r="Q628" s="9"/>
      <c r="R628" s="9"/>
      <c r="S628" s="9"/>
      <c r="T628" s="9"/>
      <c r="U628" s="9"/>
      <c r="V628" s="9"/>
      <c r="W628" s="9"/>
      <c r="X628" s="243"/>
      <c r="Y628" s="244">
        <f t="shared" si="32"/>
        <v>0</v>
      </c>
      <c r="Z628" s="9"/>
      <c r="AA628" s="9"/>
      <c r="AB628" s="9"/>
      <c r="AC628" s="9"/>
      <c r="AD628" s="9"/>
      <c r="AE628" s="9"/>
      <c r="AF628" s="9"/>
      <c r="AG628" s="9"/>
      <c r="AH628" s="244">
        <f t="shared" si="30"/>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1"/>
        <v>0</v>
      </c>
      <c r="Q629" s="9"/>
      <c r="R629" s="9"/>
      <c r="S629" s="9"/>
      <c r="T629" s="9"/>
      <c r="U629" s="9"/>
      <c r="V629" s="9"/>
      <c r="W629" s="9"/>
      <c r="X629" s="243"/>
      <c r="Y629" s="244">
        <f t="shared" si="32"/>
        <v>0</v>
      </c>
      <c r="Z629" s="9"/>
      <c r="AA629" s="9"/>
      <c r="AB629" s="9"/>
      <c r="AC629" s="9"/>
      <c r="AD629" s="9"/>
      <c r="AE629" s="9"/>
      <c r="AF629" s="9"/>
      <c r="AG629" s="9"/>
      <c r="AH629" s="244">
        <f t="shared" si="30"/>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1"/>
        <v>0</v>
      </c>
      <c r="Q630" s="9"/>
      <c r="R630" s="9"/>
      <c r="S630" s="9"/>
      <c r="T630" s="9"/>
      <c r="U630" s="9"/>
      <c r="V630" s="9"/>
      <c r="W630" s="9"/>
      <c r="X630" s="243"/>
      <c r="Y630" s="244">
        <f t="shared" si="32"/>
        <v>0</v>
      </c>
      <c r="Z630" s="9"/>
      <c r="AA630" s="9"/>
      <c r="AB630" s="9"/>
      <c r="AC630" s="9"/>
      <c r="AD630" s="9"/>
      <c r="AE630" s="9"/>
      <c r="AF630" s="9"/>
      <c r="AG630" s="9"/>
      <c r="AH630" s="244">
        <f t="shared" si="30"/>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1"/>
        <v>0</v>
      </c>
      <c r="Q631" s="9"/>
      <c r="R631" s="9"/>
      <c r="S631" s="9"/>
      <c r="T631" s="9"/>
      <c r="U631" s="9"/>
      <c r="V631" s="9"/>
      <c r="W631" s="9"/>
      <c r="X631" s="243"/>
      <c r="Y631" s="244">
        <f t="shared" si="32"/>
        <v>0</v>
      </c>
      <c r="Z631" s="9"/>
      <c r="AA631" s="9"/>
      <c r="AB631" s="9"/>
      <c r="AC631" s="9"/>
      <c r="AD631" s="9"/>
      <c r="AE631" s="9"/>
      <c r="AF631" s="9"/>
      <c r="AG631" s="9"/>
      <c r="AH631" s="244">
        <f t="shared" si="30"/>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1"/>
        <v>0</v>
      </c>
      <c r="Q632" s="9"/>
      <c r="R632" s="9"/>
      <c r="S632" s="9"/>
      <c r="T632" s="9"/>
      <c r="U632" s="9"/>
      <c r="V632" s="9"/>
      <c r="W632" s="9"/>
      <c r="X632" s="243"/>
      <c r="Y632" s="244">
        <f t="shared" si="32"/>
        <v>0</v>
      </c>
      <c r="Z632" s="9"/>
      <c r="AA632" s="9"/>
      <c r="AB632" s="9"/>
      <c r="AC632" s="9"/>
      <c r="AD632" s="9"/>
      <c r="AE632" s="9"/>
      <c r="AF632" s="9"/>
      <c r="AG632" s="9"/>
      <c r="AH632" s="244">
        <f t="shared" si="30"/>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1"/>
        <v>0</v>
      </c>
      <c r="Q633" s="9"/>
      <c r="R633" s="9"/>
      <c r="S633" s="9"/>
      <c r="T633" s="9"/>
      <c r="U633" s="9"/>
      <c r="V633" s="9"/>
      <c r="W633" s="9"/>
      <c r="X633" s="243"/>
      <c r="Y633" s="244">
        <f t="shared" si="32"/>
        <v>0</v>
      </c>
      <c r="Z633" s="9"/>
      <c r="AA633" s="9"/>
      <c r="AB633" s="9"/>
      <c r="AC633" s="9"/>
      <c r="AD633" s="9"/>
      <c r="AE633" s="9"/>
      <c r="AF633" s="9"/>
      <c r="AG633" s="9"/>
      <c r="AH633" s="244">
        <f t="shared" si="30"/>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1"/>
        <v>0</v>
      </c>
      <c r="Q634" s="9"/>
      <c r="R634" s="9"/>
      <c r="S634" s="9"/>
      <c r="T634" s="9"/>
      <c r="U634" s="9"/>
      <c r="V634" s="9"/>
      <c r="W634" s="9"/>
      <c r="X634" s="243"/>
      <c r="Y634" s="244">
        <f t="shared" si="32"/>
        <v>0</v>
      </c>
      <c r="Z634" s="9"/>
      <c r="AA634" s="9"/>
      <c r="AB634" s="9"/>
      <c r="AC634" s="9"/>
      <c r="AD634" s="9"/>
      <c r="AE634" s="9"/>
      <c r="AF634" s="9"/>
      <c r="AG634" s="9"/>
      <c r="AH634" s="244">
        <f t="shared" si="30"/>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1"/>
        <v>0</v>
      </c>
      <c r="Q635" s="9"/>
      <c r="R635" s="9"/>
      <c r="S635" s="9"/>
      <c r="T635" s="9"/>
      <c r="U635" s="9"/>
      <c r="V635" s="9"/>
      <c r="W635" s="9"/>
      <c r="X635" s="243"/>
      <c r="Y635" s="244">
        <f t="shared" si="32"/>
        <v>0</v>
      </c>
      <c r="Z635" s="9"/>
      <c r="AA635" s="9"/>
      <c r="AB635" s="9"/>
      <c r="AC635" s="9"/>
      <c r="AD635" s="9"/>
      <c r="AE635" s="9"/>
      <c r="AF635" s="9"/>
      <c r="AG635" s="9"/>
      <c r="AH635" s="244">
        <f t="shared" si="30"/>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1"/>
        <v>0</v>
      </c>
      <c r="Q636" s="9"/>
      <c r="R636" s="9"/>
      <c r="S636" s="9"/>
      <c r="T636" s="9"/>
      <c r="U636" s="9"/>
      <c r="V636" s="9"/>
      <c r="W636" s="9"/>
      <c r="X636" s="243"/>
      <c r="Y636" s="244">
        <f t="shared" si="32"/>
        <v>0</v>
      </c>
      <c r="Z636" s="9"/>
      <c r="AA636" s="9"/>
      <c r="AB636" s="9"/>
      <c r="AC636" s="9"/>
      <c r="AD636" s="9"/>
      <c r="AE636" s="9"/>
      <c r="AF636" s="9"/>
      <c r="AG636" s="9"/>
      <c r="AH636" s="244">
        <f t="shared" si="30"/>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1"/>
        <v>0</v>
      </c>
      <c r="Q637" s="9"/>
      <c r="R637" s="9"/>
      <c r="S637" s="9"/>
      <c r="T637" s="9"/>
      <c r="U637" s="9"/>
      <c r="V637" s="9"/>
      <c r="W637" s="9"/>
      <c r="X637" s="243"/>
      <c r="Y637" s="244">
        <f t="shared" si="32"/>
        <v>0</v>
      </c>
      <c r="Z637" s="9"/>
      <c r="AA637" s="9"/>
      <c r="AB637" s="9"/>
      <c r="AC637" s="9"/>
      <c r="AD637" s="9"/>
      <c r="AE637" s="9"/>
      <c r="AF637" s="9"/>
      <c r="AG637" s="9"/>
      <c r="AH637" s="244">
        <f t="shared" si="30"/>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1"/>
        <v>0</v>
      </c>
      <c r="Q638" s="9"/>
      <c r="R638" s="9"/>
      <c r="S638" s="9"/>
      <c r="T638" s="9"/>
      <c r="U638" s="9"/>
      <c r="V638" s="9"/>
      <c r="W638" s="9"/>
      <c r="X638" s="243"/>
      <c r="Y638" s="244">
        <f t="shared" si="32"/>
        <v>0</v>
      </c>
      <c r="Z638" s="9"/>
      <c r="AA638" s="9"/>
      <c r="AB638" s="9"/>
      <c r="AC638" s="9"/>
      <c r="AD638" s="9"/>
      <c r="AE638" s="9"/>
      <c r="AF638" s="9"/>
      <c r="AG638" s="9"/>
      <c r="AH638" s="244">
        <f t="shared" si="30"/>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1"/>
        <v>0</v>
      </c>
      <c r="Q639" s="9"/>
      <c r="R639" s="9"/>
      <c r="S639" s="9"/>
      <c r="T639" s="9"/>
      <c r="U639" s="9"/>
      <c r="V639" s="9"/>
      <c r="W639" s="9"/>
      <c r="X639" s="243"/>
      <c r="Y639" s="244">
        <f t="shared" si="32"/>
        <v>0</v>
      </c>
      <c r="Z639" s="9"/>
      <c r="AA639" s="9"/>
      <c r="AB639" s="9"/>
      <c r="AC639" s="9"/>
      <c r="AD639" s="9"/>
      <c r="AE639" s="9"/>
      <c r="AF639" s="9"/>
      <c r="AG639" s="9"/>
      <c r="AH639" s="244">
        <f t="shared" si="30"/>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1"/>
        <v>0</v>
      </c>
      <c r="Q640" s="9"/>
      <c r="R640" s="9"/>
      <c r="S640" s="9"/>
      <c r="T640" s="9"/>
      <c r="U640" s="9"/>
      <c r="V640" s="9"/>
      <c r="W640" s="9"/>
      <c r="X640" s="243"/>
      <c r="Y640" s="244">
        <f t="shared" si="32"/>
        <v>0</v>
      </c>
      <c r="Z640" s="9"/>
      <c r="AA640" s="9"/>
      <c r="AB640" s="9"/>
      <c r="AC640" s="9"/>
      <c r="AD640" s="9"/>
      <c r="AE640" s="9"/>
      <c r="AF640" s="9"/>
      <c r="AG640" s="9"/>
      <c r="AH640" s="244">
        <f t="shared" si="30"/>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1"/>
        <v>0</v>
      </c>
      <c r="Q641" s="9"/>
      <c r="R641" s="9"/>
      <c r="S641" s="9"/>
      <c r="T641" s="9"/>
      <c r="U641" s="9"/>
      <c r="V641" s="9"/>
      <c r="W641" s="9"/>
      <c r="X641" s="243"/>
      <c r="Y641" s="244">
        <f t="shared" si="32"/>
        <v>0</v>
      </c>
      <c r="Z641" s="9"/>
      <c r="AA641" s="9"/>
      <c r="AB641" s="9"/>
      <c r="AC641" s="9"/>
      <c r="AD641" s="9"/>
      <c r="AE641" s="9"/>
      <c r="AF641" s="9"/>
      <c r="AG641" s="9"/>
      <c r="AH641" s="244">
        <f t="shared" si="30"/>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1"/>
        <v>0</v>
      </c>
      <c r="Q642" s="9"/>
      <c r="R642" s="9"/>
      <c r="S642" s="9"/>
      <c r="T642" s="9"/>
      <c r="U642" s="9"/>
      <c r="V642" s="9"/>
      <c r="W642" s="9"/>
      <c r="X642" s="243"/>
      <c r="Y642" s="244">
        <f t="shared" si="32"/>
        <v>0</v>
      </c>
      <c r="Z642" s="9"/>
      <c r="AA642" s="9"/>
      <c r="AB642" s="9"/>
      <c r="AC642" s="9"/>
      <c r="AD642" s="9"/>
      <c r="AE642" s="9"/>
      <c r="AF642" s="9"/>
      <c r="AG642" s="9"/>
      <c r="AH642" s="244">
        <f t="shared" si="30"/>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1"/>
        <v>0</v>
      </c>
      <c r="Q643" s="9"/>
      <c r="R643" s="9"/>
      <c r="S643" s="9"/>
      <c r="T643" s="9"/>
      <c r="U643" s="9"/>
      <c r="V643" s="9"/>
      <c r="W643" s="9"/>
      <c r="X643" s="243"/>
      <c r="Y643" s="244">
        <f t="shared" si="32"/>
        <v>0</v>
      </c>
      <c r="Z643" s="9"/>
      <c r="AA643" s="9"/>
      <c r="AB643" s="9"/>
      <c r="AC643" s="9"/>
      <c r="AD643" s="9"/>
      <c r="AE643" s="9"/>
      <c r="AF643" s="9"/>
      <c r="AG643" s="9"/>
      <c r="AH643" s="244">
        <f t="shared" si="30"/>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1"/>
        <v>0</v>
      </c>
      <c r="Q644" s="9"/>
      <c r="R644" s="9"/>
      <c r="S644" s="9"/>
      <c r="T644" s="9"/>
      <c r="U644" s="9"/>
      <c r="V644" s="9"/>
      <c r="W644" s="9"/>
      <c r="X644" s="243"/>
      <c r="Y644" s="244">
        <f t="shared" si="32"/>
        <v>0</v>
      </c>
      <c r="Z644" s="9"/>
      <c r="AA644" s="9"/>
      <c r="AB644" s="9"/>
      <c r="AC644" s="9"/>
      <c r="AD644" s="9"/>
      <c r="AE644" s="9"/>
      <c r="AF644" s="9"/>
      <c r="AG644" s="9"/>
      <c r="AH644" s="244">
        <f t="shared" si="30"/>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1"/>
        <v>0</v>
      </c>
      <c r="Q645" s="9"/>
      <c r="R645" s="9"/>
      <c r="S645" s="9"/>
      <c r="T645" s="9"/>
      <c r="U645" s="9"/>
      <c r="V645" s="9"/>
      <c r="W645" s="9"/>
      <c r="X645" s="243"/>
      <c r="Y645" s="244">
        <f t="shared" si="32"/>
        <v>0</v>
      </c>
      <c r="Z645" s="9"/>
      <c r="AA645" s="9"/>
      <c r="AB645" s="9"/>
      <c r="AC645" s="9"/>
      <c r="AD645" s="9"/>
      <c r="AE645" s="9"/>
      <c r="AF645" s="9"/>
      <c r="AG645" s="9"/>
      <c r="AH645" s="244">
        <f t="shared" si="30"/>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1"/>
        <v>0</v>
      </c>
      <c r="Q646" s="9"/>
      <c r="R646" s="9"/>
      <c r="S646" s="9"/>
      <c r="T646" s="9"/>
      <c r="U646" s="9"/>
      <c r="V646" s="9"/>
      <c r="W646" s="9"/>
      <c r="X646" s="243"/>
      <c r="Y646" s="244">
        <f t="shared" si="32"/>
        <v>0</v>
      </c>
      <c r="Z646" s="9"/>
      <c r="AA646" s="9"/>
      <c r="AB646" s="9"/>
      <c r="AC646" s="9"/>
      <c r="AD646" s="9"/>
      <c r="AE646" s="9"/>
      <c r="AF646" s="9"/>
      <c r="AG646" s="9"/>
      <c r="AH646" s="244">
        <f t="shared" si="30"/>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1"/>
        <v>0</v>
      </c>
      <c r="Q647" s="9"/>
      <c r="R647" s="9"/>
      <c r="S647" s="9"/>
      <c r="T647" s="9"/>
      <c r="U647" s="9"/>
      <c r="V647" s="9"/>
      <c r="W647" s="9"/>
      <c r="X647" s="243"/>
      <c r="Y647" s="244">
        <f t="shared" si="32"/>
        <v>0</v>
      </c>
      <c r="Z647" s="9"/>
      <c r="AA647" s="9"/>
      <c r="AB647" s="9"/>
      <c r="AC647" s="9"/>
      <c r="AD647" s="9"/>
      <c r="AE647" s="9"/>
      <c r="AF647" s="9"/>
      <c r="AG647" s="9"/>
      <c r="AH647" s="244">
        <f t="shared" si="30"/>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1"/>
        <v>0</v>
      </c>
      <c r="Q648" s="9"/>
      <c r="R648" s="9"/>
      <c r="S648" s="9"/>
      <c r="T648" s="9"/>
      <c r="U648" s="9"/>
      <c r="V648" s="9"/>
      <c r="W648" s="9"/>
      <c r="X648" s="243"/>
      <c r="Y648" s="244">
        <f t="shared" si="32"/>
        <v>0</v>
      </c>
      <c r="Z648" s="9"/>
      <c r="AA648" s="9"/>
      <c r="AB648" s="9"/>
      <c r="AC648" s="9"/>
      <c r="AD648" s="9"/>
      <c r="AE648" s="9"/>
      <c r="AF648" s="9"/>
      <c r="AG648" s="9"/>
      <c r="AH648" s="244">
        <f t="shared" si="30"/>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1"/>
        <v>0</v>
      </c>
      <c r="Q649" s="9"/>
      <c r="R649" s="9"/>
      <c r="S649" s="9"/>
      <c r="T649" s="9"/>
      <c r="U649" s="9"/>
      <c r="V649" s="9"/>
      <c r="W649" s="9"/>
      <c r="X649" s="243"/>
      <c r="Y649" s="244">
        <f t="shared" si="32"/>
        <v>0</v>
      </c>
      <c r="Z649" s="9"/>
      <c r="AA649" s="9"/>
      <c r="AB649" s="9"/>
      <c r="AC649" s="9"/>
      <c r="AD649" s="9"/>
      <c r="AE649" s="9"/>
      <c r="AF649" s="9"/>
      <c r="AG649" s="9"/>
      <c r="AH649" s="244">
        <f t="shared" si="30"/>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1"/>
        <v>0</v>
      </c>
      <c r="Q650" s="9"/>
      <c r="R650" s="9"/>
      <c r="S650" s="9"/>
      <c r="T650" s="9"/>
      <c r="U650" s="9"/>
      <c r="V650" s="9"/>
      <c r="W650" s="9"/>
      <c r="X650" s="243"/>
      <c r="Y650" s="244">
        <f t="shared" si="32"/>
        <v>0</v>
      </c>
      <c r="Z650" s="9"/>
      <c r="AA650" s="9"/>
      <c r="AB650" s="9"/>
      <c r="AC650" s="9"/>
      <c r="AD650" s="9"/>
      <c r="AE650" s="9"/>
      <c r="AF650" s="9"/>
      <c r="AG650" s="9"/>
      <c r="AH650" s="244">
        <f t="shared" si="30"/>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1"/>
        <v>0</v>
      </c>
      <c r="Q651" s="9"/>
      <c r="R651" s="9"/>
      <c r="S651" s="9"/>
      <c r="T651" s="9"/>
      <c r="U651" s="9"/>
      <c r="V651" s="9"/>
      <c r="W651" s="9"/>
      <c r="X651" s="243"/>
      <c r="Y651" s="244">
        <f t="shared" si="32"/>
        <v>0</v>
      </c>
      <c r="Z651" s="9"/>
      <c r="AA651" s="9"/>
      <c r="AB651" s="9"/>
      <c r="AC651" s="9"/>
      <c r="AD651" s="9"/>
      <c r="AE651" s="9"/>
      <c r="AF651" s="9"/>
      <c r="AG651" s="9"/>
      <c r="AH651" s="244">
        <f t="shared" si="30"/>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1"/>
        <v>0</v>
      </c>
      <c r="Q652" s="9"/>
      <c r="R652" s="9"/>
      <c r="S652" s="9"/>
      <c r="T652" s="9"/>
      <c r="U652" s="9"/>
      <c r="V652" s="9"/>
      <c r="W652" s="9"/>
      <c r="X652" s="243"/>
      <c r="Y652" s="244">
        <f t="shared" si="32"/>
        <v>0</v>
      </c>
      <c r="Z652" s="9"/>
      <c r="AA652" s="9"/>
      <c r="AB652" s="9"/>
      <c r="AC652" s="9"/>
      <c r="AD652" s="9"/>
      <c r="AE652" s="9"/>
      <c r="AF652" s="9"/>
      <c r="AG652" s="9"/>
      <c r="AH652" s="244">
        <f t="shared" si="30"/>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1"/>
        <v>0</v>
      </c>
      <c r="Q653" s="9"/>
      <c r="R653" s="9"/>
      <c r="S653" s="9"/>
      <c r="T653" s="9"/>
      <c r="U653" s="9"/>
      <c r="V653" s="9"/>
      <c r="W653" s="9"/>
      <c r="X653" s="243"/>
      <c r="Y653" s="244">
        <f t="shared" si="32"/>
        <v>0</v>
      </c>
      <c r="Z653" s="9"/>
      <c r="AA653" s="9"/>
      <c r="AB653" s="9"/>
      <c r="AC653" s="9"/>
      <c r="AD653" s="9"/>
      <c r="AE653" s="9"/>
      <c r="AF653" s="9"/>
      <c r="AG653" s="9"/>
      <c r="AH653" s="244">
        <f t="shared" ref="AH653:AH716" si="33">SUM($Z653:$AF653)</f>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1"/>
        <v>0</v>
      </c>
      <c r="Q654" s="9"/>
      <c r="R654" s="9"/>
      <c r="S654" s="9"/>
      <c r="T654" s="9"/>
      <c r="U654" s="9"/>
      <c r="V654" s="9"/>
      <c r="W654" s="9"/>
      <c r="X654" s="243"/>
      <c r="Y654" s="244">
        <f t="shared" si="32"/>
        <v>0</v>
      </c>
      <c r="Z654" s="9"/>
      <c r="AA654" s="9"/>
      <c r="AB654" s="9"/>
      <c r="AC654" s="9"/>
      <c r="AD654" s="9"/>
      <c r="AE654" s="9"/>
      <c r="AF654" s="9"/>
      <c r="AG654" s="9"/>
      <c r="AH654" s="244">
        <f t="shared" si="33"/>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1"/>
        <v>0</v>
      </c>
      <c r="Q655" s="9"/>
      <c r="R655" s="9"/>
      <c r="S655" s="9"/>
      <c r="T655" s="9"/>
      <c r="U655" s="9"/>
      <c r="V655" s="9"/>
      <c r="W655" s="9"/>
      <c r="X655" s="243"/>
      <c r="Y655" s="244">
        <f t="shared" si="32"/>
        <v>0</v>
      </c>
      <c r="Z655" s="9"/>
      <c r="AA655" s="9"/>
      <c r="AB655" s="9"/>
      <c r="AC655" s="9"/>
      <c r="AD655" s="9"/>
      <c r="AE655" s="9"/>
      <c r="AF655" s="9"/>
      <c r="AG655" s="9"/>
      <c r="AH655" s="244">
        <f t="shared" si="33"/>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1"/>
        <v>0</v>
      </c>
      <c r="Q656" s="9"/>
      <c r="R656" s="9"/>
      <c r="S656" s="9"/>
      <c r="T656" s="9"/>
      <c r="U656" s="9"/>
      <c r="V656" s="9"/>
      <c r="W656" s="9"/>
      <c r="X656" s="243"/>
      <c r="Y656" s="244">
        <f t="shared" si="32"/>
        <v>0</v>
      </c>
      <c r="Z656" s="9"/>
      <c r="AA656" s="9"/>
      <c r="AB656" s="9"/>
      <c r="AC656" s="9"/>
      <c r="AD656" s="9"/>
      <c r="AE656" s="9"/>
      <c r="AF656" s="9"/>
      <c r="AG656" s="9"/>
      <c r="AH656" s="244">
        <f t="shared" si="33"/>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1"/>
        <v>0</v>
      </c>
      <c r="Q657" s="9"/>
      <c r="R657" s="9"/>
      <c r="S657" s="9"/>
      <c r="T657" s="9"/>
      <c r="U657" s="9"/>
      <c r="V657" s="9"/>
      <c r="W657" s="9"/>
      <c r="X657" s="243"/>
      <c r="Y657" s="244">
        <f t="shared" si="32"/>
        <v>0</v>
      </c>
      <c r="Z657" s="9"/>
      <c r="AA657" s="9"/>
      <c r="AB657" s="9"/>
      <c r="AC657" s="9"/>
      <c r="AD657" s="9"/>
      <c r="AE657" s="9"/>
      <c r="AF657" s="9"/>
      <c r="AG657" s="9"/>
      <c r="AH657" s="244">
        <f t="shared" si="33"/>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1"/>
        <v>0</v>
      </c>
      <c r="Q658" s="9"/>
      <c r="R658" s="9"/>
      <c r="S658" s="9"/>
      <c r="T658" s="9"/>
      <c r="U658" s="9"/>
      <c r="V658" s="9"/>
      <c r="W658" s="9"/>
      <c r="X658" s="243"/>
      <c r="Y658" s="244">
        <f t="shared" si="32"/>
        <v>0</v>
      </c>
      <c r="Z658" s="9"/>
      <c r="AA658" s="9"/>
      <c r="AB658" s="9"/>
      <c r="AC658" s="9"/>
      <c r="AD658" s="9"/>
      <c r="AE658" s="9"/>
      <c r="AF658" s="9"/>
      <c r="AG658" s="9"/>
      <c r="AH658" s="244">
        <f t="shared" si="33"/>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ref="P659:P722" si="34">SUM($H659:$N659)</f>
        <v>0</v>
      </c>
      <c r="Q659" s="9"/>
      <c r="R659" s="9"/>
      <c r="S659" s="9"/>
      <c r="T659" s="9"/>
      <c r="U659" s="9"/>
      <c r="V659" s="9"/>
      <c r="W659" s="9"/>
      <c r="X659" s="243"/>
      <c r="Y659" s="244">
        <f t="shared" ref="Y659:Y722" si="35">SUM($Q659:$W659)</f>
        <v>0</v>
      </c>
      <c r="Z659" s="9"/>
      <c r="AA659" s="9"/>
      <c r="AB659" s="9"/>
      <c r="AC659" s="9"/>
      <c r="AD659" s="9"/>
      <c r="AE659" s="9"/>
      <c r="AF659" s="9"/>
      <c r="AG659" s="9"/>
      <c r="AH659" s="244">
        <f t="shared" si="33"/>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si="34"/>
        <v>0</v>
      </c>
      <c r="Q660" s="9"/>
      <c r="R660" s="9"/>
      <c r="S660" s="9"/>
      <c r="T660" s="9"/>
      <c r="U660" s="9"/>
      <c r="V660" s="9"/>
      <c r="W660" s="9"/>
      <c r="X660" s="243"/>
      <c r="Y660" s="244">
        <f t="shared" si="35"/>
        <v>0</v>
      </c>
      <c r="Z660" s="9"/>
      <c r="AA660" s="9"/>
      <c r="AB660" s="9"/>
      <c r="AC660" s="9"/>
      <c r="AD660" s="9"/>
      <c r="AE660" s="9"/>
      <c r="AF660" s="9"/>
      <c r="AG660" s="9"/>
      <c r="AH660" s="244">
        <f t="shared" si="33"/>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4"/>
        <v>0</v>
      </c>
      <c r="Q661" s="9"/>
      <c r="R661" s="9"/>
      <c r="S661" s="9"/>
      <c r="T661" s="9"/>
      <c r="U661" s="9"/>
      <c r="V661" s="9"/>
      <c r="W661" s="9"/>
      <c r="X661" s="243"/>
      <c r="Y661" s="244">
        <f t="shared" si="35"/>
        <v>0</v>
      </c>
      <c r="Z661" s="9"/>
      <c r="AA661" s="9"/>
      <c r="AB661" s="9"/>
      <c r="AC661" s="9"/>
      <c r="AD661" s="9"/>
      <c r="AE661" s="9"/>
      <c r="AF661" s="9"/>
      <c r="AG661" s="9"/>
      <c r="AH661" s="244">
        <f t="shared" si="33"/>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4"/>
        <v>0</v>
      </c>
      <c r="Q662" s="9"/>
      <c r="R662" s="9"/>
      <c r="S662" s="9"/>
      <c r="T662" s="9"/>
      <c r="U662" s="9"/>
      <c r="V662" s="9"/>
      <c r="W662" s="9"/>
      <c r="X662" s="243"/>
      <c r="Y662" s="244">
        <f t="shared" si="35"/>
        <v>0</v>
      </c>
      <c r="Z662" s="9"/>
      <c r="AA662" s="9"/>
      <c r="AB662" s="9"/>
      <c r="AC662" s="9"/>
      <c r="AD662" s="9"/>
      <c r="AE662" s="9"/>
      <c r="AF662" s="9"/>
      <c r="AG662" s="9"/>
      <c r="AH662" s="244">
        <f t="shared" si="33"/>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4"/>
        <v>0</v>
      </c>
      <c r="Q663" s="9"/>
      <c r="R663" s="9"/>
      <c r="S663" s="9"/>
      <c r="T663" s="9"/>
      <c r="U663" s="9"/>
      <c r="V663" s="9"/>
      <c r="W663" s="9"/>
      <c r="X663" s="243"/>
      <c r="Y663" s="244">
        <f t="shared" si="35"/>
        <v>0</v>
      </c>
      <c r="Z663" s="9"/>
      <c r="AA663" s="9"/>
      <c r="AB663" s="9"/>
      <c r="AC663" s="9"/>
      <c r="AD663" s="9"/>
      <c r="AE663" s="9"/>
      <c r="AF663" s="9"/>
      <c r="AG663" s="9"/>
      <c r="AH663" s="244">
        <f t="shared" si="33"/>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4"/>
        <v>0</v>
      </c>
      <c r="Q664" s="9"/>
      <c r="R664" s="9"/>
      <c r="S664" s="9"/>
      <c r="T664" s="9"/>
      <c r="U664" s="9"/>
      <c r="V664" s="9"/>
      <c r="W664" s="9"/>
      <c r="X664" s="243"/>
      <c r="Y664" s="244">
        <f t="shared" si="35"/>
        <v>0</v>
      </c>
      <c r="Z664" s="9"/>
      <c r="AA664" s="9"/>
      <c r="AB664" s="9"/>
      <c r="AC664" s="9"/>
      <c r="AD664" s="9"/>
      <c r="AE664" s="9"/>
      <c r="AF664" s="9"/>
      <c r="AG664" s="9"/>
      <c r="AH664" s="244">
        <f t="shared" si="33"/>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4"/>
        <v>0</v>
      </c>
      <c r="Q665" s="9"/>
      <c r="R665" s="9"/>
      <c r="S665" s="9"/>
      <c r="T665" s="9"/>
      <c r="U665" s="9"/>
      <c r="V665" s="9"/>
      <c r="W665" s="9"/>
      <c r="X665" s="243"/>
      <c r="Y665" s="244">
        <f t="shared" si="35"/>
        <v>0</v>
      </c>
      <c r="Z665" s="9"/>
      <c r="AA665" s="9"/>
      <c r="AB665" s="9"/>
      <c r="AC665" s="9"/>
      <c r="AD665" s="9"/>
      <c r="AE665" s="9"/>
      <c r="AF665" s="9"/>
      <c r="AG665" s="9"/>
      <c r="AH665" s="244">
        <f t="shared" si="33"/>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4"/>
        <v>0</v>
      </c>
      <c r="Q666" s="9"/>
      <c r="R666" s="9"/>
      <c r="S666" s="9"/>
      <c r="T666" s="9"/>
      <c r="U666" s="9"/>
      <c r="V666" s="9"/>
      <c r="W666" s="9"/>
      <c r="X666" s="243"/>
      <c r="Y666" s="244">
        <f t="shared" si="35"/>
        <v>0</v>
      </c>
      <c r="Z666" s="9"/>
      <c r="AA666" s="9"/>
      <c r="AB666" s="9"/>
      <c r="AC666" s="9"/>
      <c r="AD666" s="9"/>
      <c r="AE666" s="9"/>
      <c r="AF666" s="9"/>
      <c r="AG666" s="9"/>
      <c r="AH666" s="244">
        <f t="shared" si="33"/>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4"/>
        <v>0</v>
      </c>
      <c r="Q667" s="9"/>
      <c r="R667" s="9"/>
      <c r="S667" s="9"/>
      <c r="T667" s="9"/>
      <c r="U667" s="9"/>
      <c r="V667" s="9"/>
      <c r="W667" s="9"/>
      <c r="X667" s="243"/>
      <c r="Y667" s="244">
        <f t="shared" si="35"/>
        <v>0</v>
      </c>
      <c r="Z667" s="9"/>
      <c r="AA667" s="9"/>
      <c r="AB667" s="9"/>
      <c r="AC667" s="9"/>
      <c r="AD667" s="9"/>
      <c r="AE667" s="9"/>
      <c r="AF667" s="9"/>
      <c r="AG667" s="9"/>
      <c r="AH667" s="244">
        <f t="shared" si="33"/>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4"/>
        <v>0</v>
      </c>
      <c r="Q668" s="9"/>
      <c r="R668" s="9"/>
      <c r="S668" s="9"/>
      <c r="T668" s="9"/>
      <c r="U668" s="9"/>
      <c r="V668" s="9"/>
      <c r="W668" s="9"/>
      <c r="X668" s="243"/>
      <c r="Y668" s="244">
        <f t="shared" si="35"/>
        <v>0</v>
      </c>
      <c r="Z668" s="9"/>
      <c r="AA668" s="9"/>
      <c r="AB668" s="9"/>
      <c r="AC668" s="9"/>
      <c r="AD668" s="9"/>
      <c r="AE668" s="9"/>
      <c r="AF668" s="9"/>
      <c r="AG668" s="9"/>
      <c r="AH668" s="244">
        <f t="shared" si="33"/>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4"/>
        <v>0</v>
      </c>
      <c r="Q669" s="9"/>
      <c r="R669" s="9"/>
      <c r="S669" s="9"/>
      <c r="T669" s="9"/>
      <c r="U669" s="9"/>
      <c r="V669" s="9"/>
      <c r="W669" s="9"/>
      <c r="X669" s="243"/>
      <c r="Y669" s="244">
        <f t="shared" si="35"/>
        <v>0</v>
      </c>
      <c r="Z669" s="9"/>
      <c r="AA669" s="9"/>
      <c r="AB669" s="9"/>
      <c r="AC669" s="9"/>
      <c r="AD669" s="9"/>
      <c r="AE669" s="9"/>
      <c r="AF669" s="9"/>
      <c r="AG669" s="9"/>
      <c r="AH669" s="244">
        <f t="shared" si="33"/>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4"/>
        <v>0</v>
      </c>
      <c r="Q670" s="9"/>
      <c r="R670" s="9"/>
      <c r="S670" s="9"/>
      <c r="T670" s="9"/>
      <c r="U670" s="9"/>
      <c r="V670" s="9"/>
      <c r="W670" s="9"/>
      <c r="X670" s="243"/>
      <c r="Y670" s="244">
        <f t="shared" si="35"/>
        <v>0</v>
      </c>
      <c r="Z670" s="9"/>
      <c r="AA670" s="9"/>
      <c r="AB670" s="9"/>
      <c r="AC670" s="9"/>
      <c r="AD670" s="9"/>
      <c r="AE670" s="9"/>
      <c r="AF670" s="9"/>
      <c r="AG670" s="9"/>
      <c r="AH670" s="244">
        <f t="shared" si="33"/>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4"/>
        <v>0</v>
      </c>
      <c r="Q671" s="9"/>
      <c r="R671" s="9"/>
      <c r="S671" s="9"/>
      <c r="T671" s="9"/>
      <c r="U671" s="9"/>
      <c r="V671" s="9"/>
      <c r="W671" s="9"/>
      <c r="X671" s="243"/>
      <c r="Y671" s="244">
        <f t="shared" si="35"/>
        <v>0</v>
      </c>
      <c r="Z671" s="9"/>
      <c r="AA671" s="9"/>
      <c r="AB671" s="9"/>
      <c r="AC671" s="9"/>
      <c r="AD671" s="9"/>
      <c r="AE671" s="9"/>
      <c r="AF671" s="9"/>
      <c r="AG671" s="9"/>
      <c r="AH671" s="244">
        <f t="shared" si="33"/>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4"/>
        <v>0</v>
      </c>
      <c r="Q672" s="9"/>
      <c r="R672" s="9"/>
      <c r="S672" s="9"/>
      <c r="T672" s="9"/>
      <c r="U672" s="9"/>
      <c r="V672" s="9"/>
      <c r="W672" s="9"/>
      <c r="X672" s="243"/>
      <c r="Y672" s="244">
        <f t="shared" si="35"/>
        <v>0</v>
      </c>
      <c r="Z672" s="9"/>
      <c r="AA672" s="9"/>
      <c r="AB672" s="9"/>
      <c r="AC672" s="9"/>
      <c r="AD672" s="9"/>
      <c r="AE672" s="9"/>
      <c r="AF672" s="9"/>
      <c r="AG672" s="9"/>
      <c r="AH672" s="244">
        <f t="shared" si="33"/>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4"/>
        <v>0</v>
      </c>
      <c r="Q673" s="9"/>
      <c r="R673" s="9"/>
      <c r="S673" s="9"/>
      <c r="T673" s="9"/>
      <c r="U673" s="9"/>
      <c r="V673" s="9"/>
      <c r="W673" s="9"/>
      <c r="X673" s="243"/>
      <c r="Y673" s="244">
        <f t="shared" si="35"/>
        <v>0</v>
      </c>
      <c r="Z673" s="9"/>
      <c r="AA673" s="9"/>
      <c r="AB673" s="9"/>
      <c r="AC673" s="9"/>
      <c r="AD673" s="9"/>
      <c r="AE673" s="9"/>
      <c r="AF673" s="9"/>
      <c r="AG673" s="9"/>
      <c r="AH673" s="244">
        <f t="shared" si="33"/>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4"/>
        <v>0</v>
      </c>
      <c r="Q674" s="9"/>
      <c r="R674" s="9"/>
      <c r="S674" s="9"/>
      <c r="T674" s="9"/>
      <c r="U674" s="9"/>
      <c r="V674" s="9"/>
      <c r="W674" s="9"/>
      <c r="X674" s="243"/>
      <c r="Y674" s="244">
        <f t="shared" si="35"/>
        <v>0</v>
      </c>
      <c r="Z674" s="9"/>
      <c r="AA674" s="9"/>
      <c r="AB674" s="9"/>
      <c r="AC674" s="9"/>
      <c r="AD674" s="9"/>
      <c r="AE674" s="9"/>
      <c r="AF674" s="9"/>
      <c r="AG674" s="9"/>
      <c r="AH674" s="244">
        <f t="shared" si="33"/>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4"/>
        <v>0</v>
      </c>
      <c r="Q675" s="9"/>
      <c r="R675" s="9"/>
      <c r="S675" s="9"/>
      <c r="T675" s="9"/>
      <c r="U675" s="9"/>
      <c r="V675" s="9"/>
      <c r="W675" s="9"/>
      <c r="X675" s="243"/>
      <c r="Y675" s="244">
        <f t="shared" si="35"/>
        <v>0</v>
      </c>
      <c r="Z675" s="9"/>
      <c r="AA675" s="9"/>
      <c r="AB675" s="9"/>
      <c r="AC675" s="9"/>
      <c r="AD675" s="9"/>
      <c r="AE675" s="9"/>
      <c r="AF675" s="9"/>
      <c r="AG675" s="9"/>
      <c r="AH675" s="244">
        <f t="shared" si="33"/>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4"/>
        <v>0</v>
      </c>
      <c r="Q676" s="9"/>
      <c r="R676" s="9"/>
      <c r="S676" s="9"/>
      <c r="T676" s="9"/>
      <c r="U676" s="9"/>
      <c r="V676" s="9"/>
      <c r="W676" s="9"/>
      <c r="X676" s="243"/>
      <c r="Y676" s="244">
        <f t="shared" si="35"/>
        <v>0</v>
      </c>
      <c r="Z676" s="9"/>
      <c r="AA676" s="9"/>
      <c r="AB676" s="9"/>
      <c r="AC676" s="9"/>
      <c r="AD676" s="9"/>
      <c r="AE676" s="9"/>
      <c r="AF676" s="9"/>
      <c r="AG676" s="9"/>
      <c r="AH676" s="244">
        <f t="shared" si="33"/>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4"/>
        <v>0</v>
      </c>
      <c r="Q677" s="9"/>
      <c r="R677" s="9"/>
      <c r="S677" s="9"/>
      <c r="T677" s="9"/>
      <c r="U677" s="9"/>
      <c r="V677" s="9"/>
      <c r="W677" s="9"/>
      <c r="X677" s="243"/>
      <c r="Y677" s="244">
        <f t="shared" si="35"/>
        <v>0</v>
      </c>
      <c r="Z677" s="9"/>
      <c r="AA677" s="9"/>
      <c r="AB677" s="9"/>
      <c r="AC677" s="9"/>
      <c r="AD677" s="9"/>
      <c r="AE677" s="9"/>
      <c r="AF677" s="9"/>
      <c r="AG677" s="9"/>
      <c r="AH677" s="244">
        <f t="shared" si="33"/>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4"/>
        <v>0</v>
      </c>
      <c r="Q678" s="9"/>
      <c r="R678" s="9"/>
      <c r="S678" s="9"/>
      <c r="T678" s="9"/>
      <c r="U678" s="9"/>
      <c r="V678" s="9"/>
      <c r="W678" s="9"/>
      <c r="X678" s="243"/>
      <c r="Y678" s="244">
        <f t="shared" si="35"/>
        <v>0</v>
      </c>
      <c r="Z678" s="9"/>
      <c r="AA678" s="9"/>
      <c r="AB678" s="9"/>
      <c r="AC678" s="9"/>
      <c r="AD678" s="9"/>
      <c r="AE678" s="9"/>
      <c r="AF678" s="9"/>
      <c r="AG678" s="9"/>
      <c r="AH678" s="244">
        <f t="shared" si="33"/>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4"/>
        <v>0</v>
      </c>
      <c r="Q679" s="9"/>
      <c r="R679" s="9"/>
      <c r="S679" s="9"/>
      <c r="T679" s="9"/>
      <c r="U679" s="9"/>
      <c r="V679" s="9"/>
      <c r="W679" s="9"/>
      <c r="X679" s="243"/>
      <c r="Y679" s="244">
        <f t="shared" si="35"/>
        <v>0</v>
      </c>
      <c r="Z679" s="9"/>
      <c r="AA679" s="9"/>
      <c r="AB679" s="9"/>
      <c r="AC679" s="9"/>
      <c r="AD679" s="9"/>
      <c r="AE679" s="9"/>
      <c r="AF679" s="9"/>
      <c r="AG679" s="9"/>
      <c r="AH679" s="244">
        <f t="shared" si="33"/>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4"/>
        <v>0</v>
      </c>
      <c r="Q680" s="9"/>
      <c r="R680" s="9"/>
      <c r="S680" s="9"/>
      <c r="T680" s="9"/>
      <c r="U680" s="9"/>
      <c r="V680" s="9"/>
      <c r="W680" s="9"/>
      <c r="X680" s="243"/>
      <c r="Y680" s="244">
        <f t="shared" si="35"/>
        <v>0</v>
      </c>
      <c r="Z680" s="9"/>
      <c r="AA680" s="9"/>
      <c r="AB680" s="9"/>
      <c r="AC680" s="9"/>
      <c r="AD680" s="9"/>
      <c r="AE680" s="9"/>
      <c r="AF680" s="9"/>
      <c r="AG680" s="9"/>
      <c r="AH680" s="244">
        <f t="shared" si="33"/>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4"/>
        <v>0</v>
      </c>
      <c r="Q681" s="9"/>
      <c r="R681" s="9"/>
      <c r="S681" s="9"/>
      <c r="T681" s="9"/>
      <c r="U681" s="9"/>
      <c r="V681" s="9"/>
      <c r="W681" s="9"/>
      <c r="X681" s="243"/>
      <c r="Y681" s="244">
        <f t="shared" si="35"/>
        <v>0</v>
      </c>
      <c r="Z681" s="9"/>
      <c r="AA681" s="9"/>
      <c r="AB681" s="9"/>
      <c r="AC681" s="9"/>
      <c r="AD681" s="9"/>
      <c r="AE681" s="9"/>
      <c r="AF681" s="9"/>
      <c r="AG681" s="9"/>
      <c r="AH681" s="244">
        <f t="shared" si="33"/>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4"/>
        <v>0</v>
      </c>
      <c r="Q682" s="9"/>
      <c r="R682" s="9"/>
      <c r="S682" s="9"/>
      <c r="T682" s="9"/>
      <c r="U682" s="9"/>
      <c r="V682" s="9"/>
      <c r="W682" s="9"/>
      <c r="X682" s="243"/>
      <c r="Y682" s="244">
        <f t="shared" si="35"/>
        <v>0</v>
      </c>
      <c r="Z682" s="9"/>
      <c r="AA682" s="9"/>
      <c r="AB682" s="9"/>
      <c r="AC682" s="9"/>
      <c r="AD682" s="9"/>
      <c r="AE682" s="9"/>
      <c r="AF682" s="9"/>
      <c r="AG682" s="9"/>
      <c r="AH682" s="244">
        <f t="shared" si="33"/>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4"/>
        <v>0</v>
      </c>
      <c r="Q683" s="9"/>
      <c r="R683" s="9"/>
      <c r="S683" s="9"/>
      <c r="T683" s="9"/>
      <c r="U683" s="9"/>
      <c r="V683" s="9"/>
      <c r="W683" s="9"/>
      <c r="X683" s="243"/>
      <c r="Y683" s="244">
        <f t="shared" si="35"/>
        <v>0</v>
      </c>
      <c r="Z683" s="9"/>
      <c r="AA683" s="9"/>
      <c r="AB683" s="9"/>
      <c r="AC683" s="9"/>
      <c r="AD683" s="9"/>
      <c r="AE683" s="9"/>
      <c r="AF683" s="9"/>
      <c r="AG683" s="9"/>
      <c r="AH683" s="244">
        <f t="shared" si="33"/>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4"/>
        <v>0</v>
      </c>
      <c r="Q684" s="9"/>
      <c r="R684" s="9"/>
      <c r="S684" s="9"/>
      <c r="T684" s="9"/>
      <c r="U684" s="9"/>
      <c r="V684" s="9"/>
      <c r="W684" s="9"/>
      <c r="X684" s="243"/>
      <c r="Y684" s="244">
        <f t="shared" si="35"/>
        <v>0</v>
      </c>
      <c r="Z684" s="9"/>
      <c r="AA684" s="9"/>
      <c r="AB684" s="9"/>
      <c r="AC684" s="9"/>
      <c r="AD684" s="9"/>
      <c r="AE684" s="9"/>
      <c r="AF684" s="9"/>
      <c r="AG684" s="9"/>
      <c r="AH684" s="244">
        <f t="shared" si="33"/>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4"/>
        <v>0</v>
      </c>
      <c r="Q685" s="9"/>
      <c r="R685" s="9"/>
      <c r="S685" s="9"/>
      <c r="T685" s="9"/>
      <c r="U685" s="9"/>
      <c r="V685" s="9"/>
      <c r="W685" s="9"/>
      <c r="X685" s="243"/>
      <c r="Y685" s="244">
        <f t="shared" si="35"/>
        <v>0</v>
      </c>
      <c r="Z685" s="9"/>
      <c r="AA685" s="9"/>
      <c r="AB685" s="9"/>
      <c r="AC685" s="9"/>
      <c r="AD685" s="9"/>
      <c r="AE685" s="9"/>
      <c r="AF685" s="9"/>
      <c r="AG685" s="9"/>
      <c r="AH685" s="244">
        <f t="shared" si="33"/>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4"/>
        <v>0</v>
      </c>
      <c r="Q686" s="9"/>
      <c r="R686" s="9"/>
      <c r="S686" s="9"/>
      <c r="T686" s="9"/>
      <c r="U686" s="9"/>
      <c r="V686" s="9"/>
      <c r="W686" s="9"/>
      <c r="X686" s="243"/>
      <c r="Y686" s="244">
        <f t="shared" si="35"/>
        <v>0</v>
      </c>
      <c r="Z686" s="9"/>
      <c r="AA686" s="9"/>
      <c r="AB686" s="9"/>
      <c r="AC686" s="9"/>
      <c r="AD686" s="9"/>
      <c r="AE686" s="9"/>
      <c r="AF686" s="9"/>
      <c r="AG686" s="9"/>
      <c r="AH686" s="244">
        <f t="shared" si="33"/>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4"/>
        <v>0</v>
      </c>
      <c r="Q687" s="9"/>
      <c r="R687" s="9"/>
      <c r="S687" s="9"/>
      <c r="T687" s="9"/>
      <c r="U687" s="9"/>
      <c r="V687" s="9"/>
      <c r="W687" s="9"/>
      <c r="X687" s="243"/>
      <c r="Y687" s="244">
        <f t="shared" si="35"/>
        <v>0</v>
      </c>
      <c r="Z687" s="9"/>
      <c r="AA687" s="9"/>
      <c r="AB687" s="9"/>
      <c r="AC687" s="9"/>
      <c r="AD687" s="9"/>
      <c r="AE687" s="9"/>
      <c r="AF687" s="9"/>
      <c r="AG687" s="9"/>
      <c r="AH687" s="244">
        <f t="shared" si="33"/>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4"/>
        <v>0</v>
      </c>
      <c r="Q688" s="9"/>
      <c r="R688" s="9"/>
      <c r="S688" s="9"/>
      <c r="T688" s="9"/>
      <c r="U688" s="9"/>
      <c r="V688" s="9"/>
      <c r="W688" s="9"/>
      <c r="X688" s="243"/>
      <c r="Y688" s="244">
        <f t="shared" si="35"/>
        <v>0</v>
      </c>
      <c r="Z688" s="9"/>
      <c r="AA688" s="9"/>
      <c r="AB688" s="9"/>
      <c r="AC688" s="9"/>
      <c r="AD688" s="9"/>
      <c r="AE688" s="9"/>
      <c r="AF688" s="9"/>
      <c r="AG688" s="9"/>
      <c r="AH688" s="244">
        <f t="shared" si="33"/>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4"/>
        <v>0</v>
      </c>
      <c r="Q689" s="9"/>
      <c r="R689" s="9"/>
      <c r="S689" s="9"/>
      <c r="T689" s="9"/>
      <c r="U689" s="9"/>
      <c r="V689" s="9"/>
      <c r="W689" s="9"/>
      <c r="X689" s="243"/>
      <c r="Y689" s="244">
        <f t="shared" si="35"/>
        <v>0</v>
      </c>
      <c r="Z689" s="9"/>
      <c r="AA689" s="9"/>
      <c r="AB689" s="9"/>
      <c r="AC689" s="9"/>
      <c r="AD689" s="9"/>
      <c r="AE689" s="9"/>
      <c r="AF689" s="9"/>
      <c r="AG689" s="9"/>
      <c r="AH689" s="244">
        <f t="shared" si="33"/>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4"/>
        <v>0</v>
      </c>
      <c r="Q690" s="9"/>
      <c r="R690" s="9"/>
      <c r="S690" s="9"/>
      <c r="T690" s="9"/>
      <c r="U690" s="9"/>
      <c r="V690" s="9"/>
      <c r="W690" s="9"/>
      <c r="X690" s="243"/>
      <c r="Y690" s="244">
        <f t="shared" si="35"/>
        <v>0</v>
      </c>
      <c r="Z690" s="9"/>
      <c r="AA690" s="9"/>
      <c r="AB690" s="9"/>
      <c r="AC690" s="9"/>
      <c r="AD690" s="9"/>
      <c r="AE690" s="9"/>
      <c r="AF690" s="9"/>
      <c r="AG690" s="9"/>
      <c r="AH690" s="244">
        <f t="shared" si="33"/>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4"/>
        <v>0</v>
      </c>
      <c r="Q691" s="9"/>
      <c r="R691" s="9"/>
      <c r="S691" s="9"/>
      <c r="T691" s="9"/>
      <c r="U691" s="9"/>
      <c r="V691" s="9"/>
      <c r="W691" s="9"/>
      <c r="X691" s="243"/>
      <c r="Y691" s="244">
        <f t="shared" si="35"/>
        <v>0</v>
      </c>
      <c r="Z691" s="9"/>
      <c r="AA691" s="9"/>
      <c r="AB691" s="9"/>
      <c r="AC691" s="9"/>
      <c r="AD691" s="9"/>
      <c r="AE691" s="9"/>
      <c r="AF691" s="9"/>
      <c r="AG691" s="9"/>
      <c r="AH691" s="244">
        <f t="shared" si="33"/>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4"/>
        <v>0</v>
      </c>
      <c r="Q692" s="9"/>
      <c r="R692" s="9"/>
      <c r="S692" s="9"/>
      <c r="T692" s="9"/>
      <c r="U692" s="9"/>
      <c r="V692" s="9"/>
      <c r="W692" s="9"/>
      <c r="X692" s="243"/>
      <c r="Y692" s="244">
        <f t="shared" si="35"/>
        <v>0</v>
      </c>
      <c r="Z692" s="9"/>
      <c r="AA692" s="9"/>
      <c r="AB692" s="9"/>
      <c r="AC692" s="9"/>
      <c r="AD692" s="9"/>
      <c r="AE692" s="9"/>
      <c r="AF692" s="9"/>
      <c r="AG692" s="9"/>
      <c r="AH692" s="244">
        <f t="shared" si="33"/>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4"/>
        <v>0</v>
      </c>
      <c r="Q693" s="9"/>
      <c r="R693" s="9"/>
      <c r="S693" s="9"/>
      <c r="T693" s="9"/>
      <c r="U693" s="9"/>
      <c r="V693" s="9"/>
      <c r="W693" s="9"/>
      <c r="X693" s="243"/>
      <c r="Y693" s="244">
        <f t="shared" si="35"/>
        <v>0</v>
      </c>
      <c r="Z693" s="9"/>
      <c r="AA693" s="9"/>
      <c r="AB693" s="9"/>
      <c r="AC693" s="9"/>
      <c r="AD693" s="9"/>
      <c r="AE693" s="9"/>
      <c r="AF693" s="9"/>
      <c r="AG693" s="9"/>
      <c r="AH693" s="244">
        <f t="shared" si="33"/>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4"/>
        <v>0</v>
      </c>
      <c r="Q694" s="9"/>
      <c r="R694" s="9"/>
      <c r="S694" s="9"/>
      <c r="T694" s="9"/>
      <c r="U694" s="9"/>
      <c r="V694" s="9"/>
      <c r="W694" s="9"/>
      <c r="X694" s="243"/>
      <c r="Y694" s="244">
        <f t="shared" si="35"/>
        <v>0</v>
      </c>
      <c r="Z694" s="9"/>
      <c r="AA694" s="9"/>
      <c r="AB694" s="9"/>
      <c r="AC694" s="9"/>
      <c r="AD694" s="9"/>
      <c r="AE694" s="9"/>
      <c r="AF694" s="9"/>
      <c r="AG694" s="9"/>
      <c r="AH694" s="244">
        <f t="shared" si="33"/>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4"/>
        <v>0</v>
      </c>
      <c r="Q695" s="9"/>
      <c r="R695" s="9"/>
      <c r="S695" s="9"/>
      <c r="T695" s="9"/>
      <c r="U695" s="9"/>
      <c r="V695" s="9"/>
      <c r="W695" s="9"/>
      <c r="X695" s="243"/>
      <c r="Y695" s="244">
        <f t="shared" si="35"/>
        <v>0</v>
      </c>
      <c r="Z695" s="9"/>
      <c r="AA695" s="9"/>
      <c r="AB695" s="9"/>
      <c r="AC695" s="9"/>
      <c r="AD695" s="9"/>
      <c r="AE695" s="9"/>
      <c r="AF695" s="9"/>
      <c r="AG695" s="9"/>
      <c r="AH695" s="244">
        <f t="shared" si="33"/>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4"/>
        <v>0</v>
      </c>
      <c r="Q696" s="9"/>
      <c r="R696" s="9"/>
      <c r="S696" s="9"/>
      <c r="T696" s="9"/>
      <c r="U696" s="9"/>
      <c r="V696" s="9"/>
      <c r="W696" s="9"/>
      <c r="X696" s="243"/>
      <c r="Y696" s="244">
        <f t="shared" si="35"/>
        <v>0</v>
      </c>
      <c r="Z696" s="9"/>
      <c r="AA696" s="9"/>
      <c r="AB696" s="9"/>
      <c r="AC696" s="9"/>
      <c r="AD696" s="9"/>
      <c r="AE696" s="9"/>
      <c r="AF696" s="9"/>
      <c r="AG696" s="9"/>
      <c r="AH696" s="244">
        <f t="shared" si="33"/>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4"/>
        <v>0</v>
      </c>
      <c r="Q697" s="9"/>
      <c r="R697" s="9"/>
      <c r="S697" s="9"/>
      <c r="T697" s="9"/>
      <c r="U697" s="9"/>
      <c r="V697" s="9"/>
      <c r="W697" s="9"/>
      <c r="X697" s="243"/>
      <c r="Y697" s="244">
        <f t="shared" si="35"/>
        <v>0</v>
      </c>
      <c r="Z697" s="9"/>
      <c r="AA697" s="9"/>
      <c r="AB697" s="9"/>
      <c r="AC697" s="9"/>
      <c r="AD697" s="9"/>
      <c r="AE697" s="9"/>
      <c r="AF697" s="9"/>
      <c r="AG697" s="9"/>
      <c r="AH697" s="244">
        <f t="shared" si="33"/>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4"/>
        <v>0</v>
      </c>
      <c r="Q698" s="9"/>
      <c r="R698" s="9"/>
      <c r="S698" s="9"/>
      <c r="T698" s="9"/>
      <c r="U698" s="9"/>
      <c r="V698" s="9"/>
      <c r="W698" s="9"/>
      <c r="X698" s="243"/>
      <c r="Y698" s="244">
        <f t="shared" si="35"/>
        <v>0</v>
      </c>
      <c r="Z698" s="9"/>
      <c r="AA698" s="9"/>
      <c r="AB698" s="9"/>
      <c r="AC698" s="9"/>
      <c r="AD698" s="9"/>
      <c r="AE698" s="9"/>
      <c r="AF698" s="9"/>
      <c r="AG698" s="9"/>
      <c r="AH698" s="244">
        <f t="shared" si="33"/>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4"/>
        <v>0</v>
      </c>
      <c r="Q699" s="9"/>
      <c r="R699" s="9"/>
      <c r="S699" s="9"/>
      <c r="T699" s="9"/>
      <c r="U699" s="9"/>
      <c r="V699" s="9"/>
      <c r="W699" s="9"/>
      <c r="X699" s="243"/>
      <c r="Y699" s="244">
        <f t="shared" si="35"/>
        <v>0</v>
      </c>
      <c r="Z699" s="9"/>
      <c r="AA699" s="9"/>
      <c r="AB699" s="9"/>
      <c r="AC699" s="9"/>
      <c r="AD699" s="9"/>
      <c r="AE699" s="9"/>
      <c r="AF699" s="9"/>
      <c r="AG699" s="9"/>
      <c r="AH699" s="244">
        <f t="shared" si="33"/>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4"/>
        <v>0</v>
      </c>
      <c r="Q700" s="9"/>
      <c r="R700" s="9"/>
      <c r="S700" s="9"/>
      <c r="T700" s="9"/>
      <c r="U700" s="9"/>
      <c r="V700" s="9"/>
      <c r="W700" s="9"/>
      <c r="X700" s="243"/>
      <c r="Y700" s="244">
        <f t="shared" si="35"/>
        <v>0</v>
      </c>
      <c r="Z700" s="9"/>
      <c r="AA700" s="9"/>
      <c r="AB700" s="9"/>
      <c r="AC700" s="9"/>
      <c r="AD700" s="9"/>
      <c r="AE700" s="9"/>
      <c r="AF700" s="9"/>
      <c r="AG700" s="9"/>
      <c r="AH700" s="244">
        <f t="shared" si="33"/>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4"/>
        <v>0</v>
      </c>
      <c r="Q701" s="9"/>
      <c r="R701" s="9"/>
      <c r="S701" s="9"/>
      <c r="T701" s="9"/>
      <c r="U701" s="9"/>
      <c r="V701" s="9"/>
      <c r="W701" s="9"/>
      <c r="X701" s="243"/>
      <c r="Y701" s="244">
        <f t="shared" si="35"/>
        <v>0</v>
      </c>
      <c r="Z701" s="9"/>
      <c r="AA701" s="9"/>
      <c r="AB701" s="9"/>
      <c r="AC701" s="9"/>
      <c r="AD701" s="9"/>
      <c r="AE701" s="9"/>
      <c r="AF701" s="9"/>
      <c r="AG701" s="9"/>
      <c r="AH701" s="244">
        <f t="shared" si="33"/>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4"/>
        <v>0</v>
      </c>
      <c r="Q702" s="9"/>
      <c r="R702" s="9"/>
      <c r="S702" s="9"/>
      <c r="T702" s="9"/>
      <c r="U702" s="9"/>
      <c r="V702" s="9"/>
      <c r="W702" s="9"/>
      <c r="X702" s="243"/>
      <c r="Y702" s="244">
        <f t="shared" si="35"/>
        <v>0</v>
      </c>
      <c r="Z702" s="9"/>
      <c r="AA702" s="9"/>
      <c r="AB702" s="9"/>
      <c r="AC702" s="9"/>
      <c r="AD702" s="9"/>
      <c r="AE702" s="9"/>
      <c r="AF702" s="9"/>
      <c r="AG702" s="9"/>
      <c r="AH702" s="244">
        <f t="shared" si="33"/>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4"/>
        <v>0</v>
      </c>
      <c r="Q703" s="9"/>
      <c r="R703" s="9"/>
      <c r="S703" s="9"/>
      <c r="T703" s="9"/>
      <c r="U703" s="9"/>
      <c r="V703" s="9"/>
      <c r="W703" s="9"/>
      <c r="X703" s="243"/>
      <c r="Y703" s="244">
        <f t="shared" si="35"/>
        <v>0</v>
      </c>
      <c r="Z703" s="9"/>
      <c r="AA703" s="9"/>
      <c r="AB703" s="9"/>
      <c r="AC703" s="9"/>
      <c r="AD703" s="9"/>
      <c r="AE703" s="9"/>
      <c r="AF703" s="9"/>
      <c r="AG703" s="9"/>
      <c r="AH703" s="244">
        <f t="shared" si="33"/>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4"/>
        <v>0</v>
      </c>
      <c r="Q704" s="9"/>
      <c r="R704" s="9"/>
      <c r="S704" s="9"/>
      <c r="T704" s="9"/>
      <c r="U704" s="9"/>
      <c r="V704" s="9"/>
      <c r="W704" s="9"/>
      <c r="X704" s="243"/>
      <c r="Y704" s="244">
        <f t="shared" si="35"/>
        <v>0</v>
      </c>
      <c r="Z704" s="9"/>
      <c r="AA704" s="9"/>
      <c r="AB704" s="9"/>
      <c r="AC704" s="9"/>
      <c r="AD704" s="9"/>
      <c r="AE704" s="9"/>
      <c r="AF704" s="9"/>
      <c r="AG704" s="9"/>
      <c r="AH704" s="244">
        <f t="shared" si="33"/>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4"/>
        <v>0</v>
      </c>
      <c r="Q705" s="9"/>
      <c r="R705" s="9"/>
      <c r="S705" s="9"/>
      <c r="T705" s="9"/>
      <c r="U705" s="9"/>
      <c r="V705" s="9"/>
      <c r="W705" s="9"/>
      <c r="X705" s="243"/>
      <c r="Y705" s="244">
        <f t="shared" si="35"/>
        <v>0</v>
      </c>
      <c r="Z705" s="9"/>
      <c r="AA705" s="9"/>
      <c r="AB705" s="9"/>
      <c r="AC705" s="9"/>
      <c r="AD705" s="9"/>
      <c r="AE705" s="9"/>
      <c r="AF705" s="9"/>
      <c r="AG705" s="9"/>
      <c r="AH705" s="244">
        <f t="shared" si="33"/>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4"/>
        <v>0</v>
      </c>
      <c r="Q706" s="9"/>
      <c r="R706" s="9"/>
      <c r="S706" s="9"/>
      <c r="T706" s="9"/>
      <c r="U706" s="9"/>
      <c r="V706" s="9"/>
      <c r="W706" s="9"/>
      <c r="X706" s="243"/>
      <c r="Y706" s="244">
        <f t="shared" si="35"/>
        <v>0</v>
      </c>
      <c r="Z706" s="9"/>
      <c r="AA706" s="9"/>
      <c r="AB706" s="9"/>
      <c r="AC706" s="9"/>
      <c r="AD706" s="9"/>
      <c r="AE706" s="9"/>
      <c r="AF706" s="9"/>
      <c r="AG706" s="9"/>
      <c r="AH706" s="244">
        <f t="shared" si="33"/>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4"/>
        <v>0</v>
      </c>
      <c r="Q707" s="9"/>
      <c r="R707" s="9"/>
      <c r="S707" s="9"/>
      <c r="T707" s="9"/>
      <c r="U707" s="9"/>
      <c r="V707" s="9"/>
      <c r="W707" s="9"/>
      <c r="X707" s="243"/>
      <c r="Y707" s="244">
        <f t="shared" si="35"/>
        <v>0</v>
      </c>
      <c r="Z707" s="9"/>
      <c r="AA707" s="9"/>
      <c r="AB707" s="9"/>
      <c r="AC707" s="9"/>
      <c r="AD707" s="9"/>
      <c r="AE707" s="9"/>
      <c r="AF707" s="9"/>
      <c r="AG707" s="9"/>
      <c r="AH707" s="244">
        <f t="shared" si="33"/>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4"/>
        <v>0</v>
      </c>
      <c r="Q708" s="9"/>
      <c r="R708" s="9"/>
      <c r="S708" s="9"/>
      <c r="T708" s="9"/>
      <c r="U708" s="9"/>
      <c r="V708" s="9"/>
      <c r="W708" s="9"/>
      <c r="X708" s="243"/>
      <c r="Y708" s="244">
        <f t="shared" si="35"/>
        <v>0</v>
      </c>
      <c r="Z708" s="9"/>
      <c r="AA708" s="9"/>
      <c r="AB708" s="9"/>
      <c r="AC708" s="9"/>
      <c r="AD708" s="9"/>
      <c r="AE708" s="9"/>
      <c r="AF708" s="9"/>
      <c r="AG708" s="9"/>
      <c r="AH708" s="244">
        <f t="shared" si="33"/>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4"/>
        <v>0</v>
      </c>
      <c r="Q709" s="9"/>
      <c r="R709" s="9"/>
      <c r="S709" s="9"/>
      <c r="T709" s="9"/>
      <c r="U709" s="9"/>
      <c r="V709" s="9"/>
      <c r="W709" s="9"/>
      <c r="X709" s="243"/>
      <c r="Y709" s="244">
        <f t="shared" si="35"/>
        <v>0</v>
      </c>
      <c r="Z709" s="9"/>
      <c r="AA709" s="9"/>
      <c r="AB709" s="9"/>
      <c r="AC709" s="9"/>
      <c r="AD709" s="9"/>
      <c r="AE709" s="9"/>
      <c r="AF709" s="9"/>
      <c r="AG709" s="9"/>
      <c r="AH709" s="244">
        <f t="shared" si="33"/>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4"/>
        <v>0</v>
      </c>
      <c r="Q710" s="9"/>
      <c r="R710" s="9"/>
      <c r="S710" s="9"/>
      <c r="T710" s="9"/>
      <c r="U710" s="9"/>
      <c r="V710" s="9"/>
      <c r="W710" s="9"/>
      <c r="X710" s="243"/>
      <c r="Y710" s="244">
        <f t="shared" si="35"/>
        <v>0</v>
      </c>
      <c r="Z710" s="9"/>
      <c r="AA710" s="9"/>
      <c r="AB710" s="9"/>
      <c r="AC710" s="9"/>
      <c r="AD710" s="9"/>
      <c r="AE710" s="9"/>
      <c r="AF710" s="9"/>
      <c r="AG710" s="9"/>
      <c r="AH710" s="244">
        <f t="shared" si="33"/>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4"/>
        <v>0</v>
      </c>
      <c r="Q711" s="9"/>
      <c r="R711" s="9"/>
      <c r="S711" s="9"/>
      <c r="T711" s="9"/>
      <c r="U711" s="9"/>
      <c r="V711" s="9"/>
      <c r="W711" s="9"/>
      <c r="X711" s="243"/>
      <c r="Y711" s="244">
        <f t="shared" si="35"/>
        <v>0</v>
      </c>
      <c r="Z711" s="9"/>
      <c r="AA711" s="9"/>
      <c r="AB711" s="9"/>
      <c r="AC711" s="9"/>
      <c r="AD711" s="9"/>
      <c r="AE711" s="9"/>
      <c r="AF711" s="9"/>
      <c r="AG711" s="9"/>
      <c r="AH711" s="244">
        <f t="shared" si="33"/>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4"/>
        <v>0</v>
      </c>
      <c r="Q712" s="9"/>
      <c r="R712" s="9"/>
      <c r="S712" s="9"/>
      <c r="T712" s="9"/>
      <c r="U712" s="9"/>
      <c r="V712" s="9"/>
      <c r="W712" s="9"/>
      <c r="X712" s="243"/>
      <c r="Y712" s="244">
        <f t="shared" si="35"/>
        <v>0</v>
      </c>
      <c r="Z712" s="9"/>
      <c r="AA712" s="9"/>
      <c r="AB712" s="9"/>
      <c r="AC712" s="9"/>
      <c r="AD712" s="9"/>
      <c r="AE712" s="9"/>
      <c r="AF712" s="9"/>
      <c r="AG712" s="9"/>
      <c r="AH712" s="244">
        <f t="shared" si="33"/>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4"/>
        <v>0</v>
      </c>
      <c r="Q713" s="9"/>
      <c r="R713" s="9"/>
      <c r="S713" s="9"/>
      <c r="T713" s="9"/>
      <c r="U713" s="9"/>
      <c r="V713" s="9"/>
      <c r="W713" s="9"/>
      <c r="X713" s="243"/>
      <c r="Y713" s="244">
        <f t="shared" si="35"/>
        <v>0</v>
      </c>
      <c r="Z713" s="9"/>
      <c r="AA713" s="9"/>
      <c r="AB713" s="9"/>
      <c r="AC713" s="9"/>
      <c r="AD713" s="9"/>
      <c r="AE713" s="9"/>
      <c r="AF713" s="9"/>
      <c r="AG713" s="9"/>
      <c r="AH713" s="244">
        <f t="shared" si="33"/>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4"/>
        <v>0</v>
      </c>
      <c r="Q714" s="9"/>
      <c r="R714" s="9"/>
      <c r="S714" s="9"/>
      <c r="T714" s="9"/>
      <c r="U714" s="9"/>
      <c r="V714" s="9"/>
      <c r="W714" s="9"/>
      <c r="X714" s="243"/>
      <c r="Y714" s="244">
        <f t="shared" si="35"/>
        <v>0</v>
      </c>
      <c r="Z714" s="9"/>
      <c r="AA714" s="9"/>
      <c r="AB714" s="9"/>
      <c r="AC714" s="9"/>
      <c r="AD714" s="9"/>
      <c r="AE714" s="9"/>
      <c r="AF714" s="9"/>
      <c r="AG714" s="9"/>
      <c r="AH714" s="244">
        <f t="shared" si="33"/>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4"/>
        <v>0</v>
      </c>
      <c r="Q715" s="9"/>
      <c r="R715" s="9"/>
      <c r="S715" s="9"/>
      <c r="T715" s="9"/>
      <c r="U715" s="9"/>
      <c r="V715" s="9"/>
      <c r="W715" s="9"/>
      <c r="X715" s="243"/>
      <c r="Y715" s="244">
        <f t="shared" si="35"/>
        <v>0</v>
      </c>
      <c r="Z715" s="9"/>
      <c r="AA715" s="9"/>
      <c r="AB715" s="9"/>
      <c r="AC715" s="9"/>
      <c r="AD715" s="9"/>
      <c r="AE715" s="9"/>
      <c r="AF715" s="9"/>
      <c r="AG715" s="9"/>
      <c r="AH715" s="244">
        <f t="shared" si="33"/>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4"/>
        <v>0</v>
      </c>
      <c r="Q716" s="9"/>
      <c r="R716" s="9"/>
      <c r="S716" s="9"/>
      <c r="T716" s="9"/>
      <c r="U716" s="9"/>
      <c r="V716" s="9"/>
      <c r="W716" s="9"/>
      <c r="X716" s="243"/>
      <c r="Y716" s="244">
        <f t="shared" si="35"/>
        <v>0</v>
      </c>
      <c r="Z716" s="9"/>
      <c r="AA716" s="9"/>
      <c r="AB716" s="9"/>
      <c r="AC716" s="9"/>
      <c r="AD716" s="9"/>
      <c r="AE716" s="9"/>
      <c r="AF716" s="9"/>
      <c r="AG716" s="9"/>
      <c r="AH716" s="244">
        <f t="shared" si="33"/>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4"/>
        <v>0</v>
      </c>
      <c r="Q717" s="9"/>
      <c r="R717" s="9"/>
      <c r="S717" s="9"/>
      <c r="T717" s="9"/>
      <c r="U717" s="9"/>
      <c r="V717" s="9"/>
      <c r="W717" s="9"/>
      <c r="X717" s="243"/>
      <c r="Y717" s="244">
        <f t="shared" si="35"/>
        <v>0</v>
      </c>
      <c r="Z717" s="9"/>
      <c r="AA717" s="9"/>
      <c r="AB717" s="9"/>
      <c r="AC717" s="9"/>
      <c r="AD717" s="9"/>
      <c r="AE717" s="9"/>
      <c r="AF717" s="9"/>
      <c r="AG717" s="9"/>
      <c r="AH717" s="244">
        <f t="shared" ref="AH717:AH780" si="36">SUM($Z717:$AF717)</f>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4"/>
        <v>0</v>
      </c>
      <c r="Q718" s="9"/>
      <c r="R718" s="9"/>
      <c r="S718" s="9"/>
      <c r="T718" s="9"/>
      <c r="U718" s="9"/>
      <c r="V718" s="9"/>
      <c r="W718" s="9"/>
      <c r="X718" s="243"/>
      <c r="Y718" s="244">
        <f t="shared" si="35"/>
        <v>0</v>
      </c>
      <c r="Z718" s="9"/>
      <c r="AA718" s="9"/>
      <c r="AB718" s="9"/>
      <c r="AC718" s="9"/>
      <c r="AD718" s="9"/>
      <c r="AE718" s="9"/>
      <c r="AF718" s="9"/>
      <c r="AG718" s="9"/>
      <c r="AH718" s="244">
        <f t="shared" si="36"/>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4"/>
        <v>0</v>
      </c>
      <c r="Q719" s="9"/>
      <c r="R719" s="9"/>
      <c r="S719" s="9"/>
      <c r="T719" s="9"/>
      <c r="U719" s="9"/>
      <c r="V719" s="9"/>
      <c r="W719" s="9"/>
      <c r="X719" s="243"/>
      <c r="Y719" s="244">
        <f t="shared" si="35"/>
        <v>0</v>
      </c>
      <c r="Z719" s="9"/>
      <c r="AA719" s="9"/>
      <c r="AB719" s="9"/>
      <c r="AC719" s="9"/>
      <c r="AD719" s="9"/>
      <c r="AE719" s="9"/>
      <c r="AF719" s="9"/>
      <c r="AG719" s="9"/>
      <c r="AH719" s="244">
        <f t="shared" si="36"/>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4"/>
        <v>0</v>
      </c>
      <c r="Q720" s="9"/>
      <c r="R720" s="9"/>
      <c r="S720" s="9"/>
      <c r="T720" s="9"/>
      <c r="U720" s="9"/>
      <c r="V720" s="9"/>
      <c r="W720" s="9"/>
      <c r="X720" s="243"/>
      <c r="Y720" s="244">
        <f t="shared" si="35"/>
        <v>0</v>
      </c>
      <c r="Z720" s="9"/>
      <c r="AA720" s="9"/>
      <c r="AB720" s="9"/>
      <c r="AC720" s="9"/>
      <c r="AD720" s="9"/>
      <c r="AE720" s="9"/>
      <c r="AF720" s="9"/>
      <c r="AG720" s="9"/>
      <c r="AH720" s="244">
        <f t="shared" si="36"/>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4"/>
        <v>0</v>
      </c>
      <c r="Q721" s="9"/>
      <c r="R721" s="9"/>
      <c r="S721" s="9"/>
      <c r="T721" s="9"/>
      <c r="U721" s="9"/>
      <c r="V721" s="9"/>
      <c r="W721" s="9"/>
      <c r="X721" s="243"/>
      <c r="Y721" s="244">
        <f t="shared" si="35"/>
        <v>0</v>
      </c>
      <c r="Z721" s="9"/>
      <c r="AA721" s="9"/>
      <c r="AB721" s="9"/>
      <c r="AC721" s="9"/>
      <c r="AD721" s="9"/>
      <c r="AE721" s="9"/>
      <c r="AF721" s="9"/>
      <c r="AG721" s="9"/>
      <c r="AH721" s="244">
        <f t="shared" si="36"/>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4"/>
        <v>0</v>
      </c>
      <c r="Q722" s="9"/>
      <c r="R722" s="9"/>
      <c r="S722" s="9"/>
      <c r="T722" s="9"/>
      <c r="U722" s="9"/>
      <c r="V722" s="9"/>
      <c r="W722" s="9"/>
      <c r="X722" s="243"/>
      <c r="Y722" s="244">
        <f t="shared" si="35"/>
        <v>0</v>
      </c>
      <c r="Z722" s="9"/>
      <c r="AA722" s="9"/>
      <c r="AB722" s="9"/>
      <c r="AC722" s="9"/>
      <c r="AD722" s="9"/>
      <c r="AE722" s="9"/>
      <c r="AF722" s="9"/>
      <c r="AG722" s="9"/>
      <c r="AH722" s="244">
        <f t="shared" si="36"/>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ref="P723:P786" si="37">SUM($H723:$N723)</f>
        <v>0</v>
      </c>
      <c r="Q723" s="9"/>
      <c r="R723" s="9"/>
      <c r="S723" s="9"/>
      <c r="T723" s="9"/>
      <c r="U723" s="9"/>
      <c r="V723" s="9"/>
      <c r="W723" s="9"/>
      <c r="X723" s="243"/>
      <c r="Y723" s="244">
        <f t="shared" ref="Y723:Y786" si="38">SUM($Q723:$W723)</f>
        <v>0</v>
      </c>
      <c r="Z723" s="9"/>
      <c r="AA723" s="9"/>
      <c r="AB723" s="9"/>
      <c r="AC723" s="9"/>
      <c r="AD723" s="9"/>
      <c r="AE723" s="9"/>
      <c r="AF723" s="9"/>
      <c r="AG723" s="9"/>
      <c r="AH723" s="244">
        <f t="shared" si="36"/>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si="37"/>
        <v>0</v>
      </c>
      <c r="Q724" s="9"/>
      <c r="R724" s="9"/>
      <c r="S724" s="9"/>
      <c r="T724" s="9"/>
      <c r="U724" s="9"/>
      <c r="V724" s="9"/>
      <c r="W724" s="9"/>
      <c r="X724" s="243"/>
      <c r="Y724" s="244">
        <f t="shared" si="38"/>
        <v>0</v>
      </c>
      <c r="Z724" s="9"/>
      <c r="AA724" s="9"/>
      <c r="AB724" s="9"/>
      <c r="AC724" s="9"/>
      <c r="AD724" s="9"/>
      <c r="AE724" s="9"/>
      <c r="AF724" s="9"/>
      <c r="AG724" s="9"/>
      <c r="AH724" s="244">
        <f t="shared" si="36"/>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7"/>
        <v>0</v>
      </c>
      <c r="Q725" s="9"/>
      <c r="R725" s="9"/>
      <c r="S725" s="9"/>
      <c r="T725" s="9"/>
      <c r="U725" s="9"/>
      <c r="V725" s="9"/>
      <c r="W725" s="9"/>
      <c r="X725" s="243"/>
      <c r="Y725" s="244">
        <f t="shared" si="38"/>
        <v>0</v>
      </c>
      <c r="Z725" s="9"/>
      <c r="AA725" s="9"/>
      <c r="AB725" s="9"/>
      <c r="AC725" s="9"/>
      <c r="AD725" s="9"/>
      <c r="AE725" s="9"/>
      <c r="AF725" s="9"/>
      <c r="AG725" s="9"/>
      <c r="AH725" s="244">
        <f t="shared" si="36"/>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7"/>
        <v>0</v>
      </c>
      <c r="Q726" s="9"/>
      <c r="R726" s="9"/>
      <c r="S726" s="9"/>
      <c r="T726" s="9"/>
      <c r="U726" s="9"/>
      <c r="V726" s="9"/>
      <c r="W726" s="9"/>
      <c r="X726" s="243"/>
      <c r="Y726" s="244">
        <f t="shared" si="38"/>
        <v>0</v>
      </c>
      <c r="Z726" s="9"/>
      <c r="AA726" s="9"/>
      <c r="AB726" s="9"/>
      <c r="AC726" s="9"/>
      <c r="AD726" s="9"/>
      <c r="AE726" s="9"/>
      <c r="AF726" s="9"/>
      <c r="AG726" s="9"/>
      <c r="AH726" s="244">
        <f t="shared" si="36"/>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7"/>
        <v>0</v>
      </c>
      <c r="Q727" s="9"/>
      <c r="R727" s="9"/>
      <c r="S727" s="9"/>
      <c r="T727" s="9"/>
      <c r="U727" s="9"/>
      <c r="V727" s="9"/>
      <c r="W727" s="9"/>
      <c r="X727" s="243"/>
      <c r="Y727" s="244">
        <f t="shared" si="38"/>
        <v>0</v>
      </c>
      <c r="Z727" s="9"/>
      <c r="AA727" s="9"/>
      <c r="AB727" s="9"/>
      <c r="AC727" s="9"/>
      <c r="AD727" s="9"/>
      <c r="AE727" s="9"/>
      <c r="AF727" s="9"/>
      <c r="AG727" s="9"/>
      <c r="AH727" s="244">
        <f t="shared" si="36"/>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7"/>
        <v>0</v>
      </c>
      <c r="Q728" s="9"/>
      <c r="R728" s="9"/>
      <c r="S728" s="9"/>
      <c r="T728" s="9"/>
      <c r="U728" s="9"/>
      <c r="V728" s="9"/>
      <c r="W728" s="9"/>
      <c r="X728" s="243"/>
      <c r="Y728" s="244">
        <f t="shared" si="38"/>
        <v>0</v>
      </c>
      <c r="Z728" s="9"/>
      <c r="AA728" s="9"/>
      <c r="AB728" s="9"/>
      <c r="AC728" s="9"/>
      <c r="AD728" s="9"/>
      <c r="AE728" s="9"/>
      <c r="AF728" s="9"/>
      <c r="AG728" s="9"/>
      <c r="AH728" s="244">
        <f t="shared" si="36"/>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7"/>
        <v>0</v>
      </c>
      <c r="Q729" s="9"/>
      <c r="R729" s="9"/>
      <c r="S729" s="9"/>
      <c r="T729" s="9"/>
      <c r="U729" s="9"/>
      <c r="V729" s="9"/>
      <c r="W729" s="9"/>
      <c r="X729" s="243"/>
      <c r="Y729" s="244">
        <f t="shared" si="38"/>
        <v>0</v>
      </c>
      <c r="Z729" s="9"/>
      <c r="AA729" s="9"/>
      <c r="AB729" s="9"/>
      <c r="AC729" s="9"/>
      <c r="AD729" s="9"/>
      <c r="AE729" s="9"/>
      <c r="AF729" s="9"/>
      <c r="AG729" s="9"/>
      <c r="AH729" s="244">
        <f t="shared" si="36"/>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7"/>
        <v>0</v>
      </c>
      <c r="Q730" s="9"/>
      <c r="R730" s="9"/>
      <c r="S730" s="9"/>
      <c r="T730" s="9"/>
      <c r="U730" s="9"/>
      <c r="V730" s="9"/>
      <c r="W730" s="9"/>
      <c r="X730" s="243"/>
      <c r="Y730" s="244">
        <f t="shared" si="38"/>
        <v>0</v>
      </c>
      <c r="Z730" s="9"/>
      <c r="AA730" s="9"/>
      <c r="AB730" s="9"/>
      <c r="AC730" s="9"/>
      <c r="AD730" s="9"/>
      <c r="AE730" s="9"/>
      <c r="AF730" s="9"/>
      <c r="AG730" s="9"/>
      <c r="AH730" s="244">
        <f t="shared" si="36"/>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7"/>
        <v>0</v>
      </c>
      <c r="Q731" s="9"/>
      <c r="R731" s="9"/>
      <c r="S731" s="9"/>
      <c r="T731" s="9"/>
      <c r="U731" s="9"/>
      <c r="V731" s="9"/>
      <c r="W731" s="9"/>
      <c r="X731" s="243"/>
      <c r="Y731" s="244">
        <f t="shared" si="38"/>
        <v>0</v>
      </c>
      <c r="Z731" s="9"/>
      <c r="AA731" s="9"/>
      <c r="AB731" s="9"/>
      <c r="AC731" s="9"/>
      <c r="AD731" s="9"/>
      <c r="AE731" s="9"/>
      <c r="AF731" s="9"/>
      <c r="AG731" s="9"/>
      <c r="AH731" s="244">
        <f t="shared" si="36"/>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7"/>
        <v>0</v>
      </c>
      <c r="Q732" s="9"/>
      <c r="R732" s="9"/>
      <c r="S732" s="9"/>
      <c r="T732" s="9"/>
      <c r="U732" s="9"/>
      <c r="V732" s="9"/>
      <c r="W732" s="9"/>
      <c r="X732" s="243"/>
      <c r="Y732" s="244">
        <f t="shared" si="38"/>
        <v>0</v>
      </c>
      <c r="Z732" s="9"/>
      <c r="AA732" s="9"/>
      <c r="AB732" s="9"/>
      <c r="AC732" s="9"/>
      <c r="AD732" s="9"/>
      <c r="AE732" s="9"/>
      <c r="AF732" s="9"/>
      <c r="AG732" s="9"/>
      <c r="AH732" s="244">
        <f t="shared" si="36"/>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7"/>
        <v>0</v>
      </c>
      <c r="Q733" s="9"/>
      <c r="R733" s="9"/>
      <c r="S733" s="9"/>
      <c r="T733" s="9"/>
      <c r="U733" s="9"/>
      <c r="V733" s="9"/>
      <c r="W733" s="9"/>
      <c r="X733" s="243"/>
      <c r="Y733" s="244">
        <f t="shared" si="38"/>
        <v>0</v>
      </c>
      <c r="Z733" s="9"/>
      <c r="AA733" s="9"/>
      <c r="AB733" s="9"/>
      <c r="AC733" s="9"/>
      <c r="AD733" s="9"/>
      <c r="AE733" s="9"/>
      <c r="AF733" s="9"/>
      <c r="AG733" s="9"/>
      <c r="AH733" s="244">
        <f t="shared" si="36"/>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7"/>
        <v>0</v>
      </c>
      <c r="Q734" s="9"/>
      <c r="R734" s="9"/>
      <c r="S734" s="9"/>
      <c r="T734" s="9"/>
      <c r="U734" s="9"/>
      <c r="V734" s="9"/>
      <c r="W734" s="9"/>
      <c r="X734" s="243"/>
      <c r="Y734" s="244">
        <f t="shared" si="38"/>
        <v>0</v>
      </c>
      <c r="Z734" s="9"/>
      <c r="AA734" s="9"/>
      <c r="AB734" s="9"/>
      <c r="AC734" s="9"/>
      <c r="AD734" s="9"/>
      <c r="AE734" s="9"/>
      <c r="AF734" s="9"/>
      <c r="AG734" s="9"/>
      <c r="AH734" s="244">
        <f t="shared" si="36"/>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7"/>
        <v>0</v>
      </c>
      <c r="Q735" s="9"/>
      <c r="R735" s="9"/>
      <c r="S735" s="9"/>
      <c r="T735" s="9"/>
      <c r="U735" s="9"/>
      <c r="V735" s="9"/>
      <c r="W735" s="9"/>
      <c r="X735" s="243"/>
      <c r="Y735" s="244">
        <f t="shared" si="38"/>
        <v>0</v>
      </c>
      <c r="Z735" s="9"/>
      <c r="AA735" s="9"/>
      <c r="AB735" s="9"/>
      <c r="AC735" s="9"/>
      <c r="AD735" s="9"/>
      <c r="AE735" s="9"/>
      <c r="AF735" s="9"/>
      <c r="AG735" s="9"/>
      <c r="AH735" s="244">
        <f t="shared" si="36"/>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7"/>
        <v>0</v>
      </c>
      <c r="Q736" s="9"/>
      <c r="R736" s="9"/>
      <c r="S736" s="9"/>
      <c r="T736" s="9"/>
      <c r="U736" s="9"/>
      <c r="V736" s="9"/>
      <c r="W736" s="9"/>
      <c r="X736" s="243"/>
      <c r="Y736" s="244">
        <f t="shared" si="38"/>
        <v>0</v>
      </c>
      <c r="Z736" s="9"/>
      <c r="AA736" s="9"/>
      <c r="AB736" s="9"/>
      <c r="AC736" s="9"/>
      <c r="AD736" s="9"/>
      <c r="AE736" s="9"/>
      <c r="AF736" s="9"/>
      <c r="AG736" s="9"/>
      <c r="AH736" s="244">
        <f t="shared" si="36"/>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7"/>
        <v>0</v>
      </c>
      <c r="Q737" s="9"/>
      <c r="R737" s="9"/>
      <c r="S737" s="9"/>
      <c r="T737" s="9"/>
      <c r="U737" s="9"/>
      <c r="V737" s="9"/>
      <c r="W737" s="9"/>
      <c r="X737" s="243"/>
      <c r="Y737" s="244">
        <f t="shared" si="38"/>
        <v>0</v>
      </c>
      <c r="Z737" s="9"/>
      <c r="AA737" s="9"/>
      <c r="AB737" s="9"/>
      <c r="AC737" s="9"/>
      <c r="AD737" s="9"/>
      <c r="AE737" s="9"/>
      <c r="AF737" s="9"/>
      <c r="AG737" s="9"/>
      <c r="AH737" s="244">
        <f t="shared" si="36"/>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7"/>
        <v>0</v>
      </c>
      <c r="Q738" s="9"/>
      <c r="R738" s="9"/>
      <c r="S738" s="9"/>
      <c r="T738" s="9"/>
      <c r="U738" s="9"/>
      <c r="V738" s="9"/>
      <c r="W738" s="9"/>
      <c r="X738" s="243"/>
      <c r="Y738" s="244">
        <f t="shared" si="38"/>
        <v>0</v>
      </c>
      <c r="Z738" s="9"/>
      <c r="AA738" s="9"/>
      <c r="AB738" s="9"/>
      <c r="AC738" s="9"/>
      <c r="AD738" s="9"/>
      <c r="AE738" s="9"/>
      <c r="AF738" s="9"/>
      <c r="AG738" s="9"/>
      <c r="AH738" s="244">
        <f t="shared" si="36"/>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7"/>
        <v>0</v>
      </c>
      <c r="Q739" s="9"/>
      <c r="R739" s="9"/>
      <c r="S739" s="9"/>
      <c r="T739" s="9"/>
      <c r="U739" s="9"/>
      <c r="V739" s="9"/>
      <c r="W739" s="9"/>
      <c r="X739" s="243"/>
      <c r="Y739" s="244">
        <f t="shared" si="38"/>
        <v>0</v>
      </c>
      <c r="Z739" s="9"/>
      <c r="AA739" s="9"/>
      <c r="AB739" s="9"/>
      <c r="AC739" s="9"/>
      <c r="AD739" s="9"/>
      <c r="AE739" s="9"/>
      <c r="AF739" s="9"/>
      <c r="AG739" s="9"/>
      <c r="AH739" s="244">
        <f t="shared" si="36"/>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7"/>
        <v>0</v>
      </c>
      <c r="Q740" s="9"/>
      <c r="R740" s="9"/>
      <c r="S740" s="9"/>
      <c r="T740" s="9"/>
      <c r="U740" s="9"/>
      <c r="V740" s="9"/>
      <c r="W740" s="9"/>
      <c r="X740" s="243"/>
      <c r="Y740" s="244">
        <f t="shared" si="38"/>
        <v>0</v>
      </c>
      <c r="Z740" s="9"/>
      <c r="AA740" s="9"/>
      <c r="AB740" s="9"/>
      <c r="AC740" s="9"/>
      <c r="AD740" s="9"/>
      <c r="AE740" s="9"/>
      <c r="AF740" s="9"/>
      <c r="AG740" s="9"/>
      <c r="AH740" s="244">
        <f t="shared" si="36"/>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7"/>
        <v>0</v>
      </c>
      <c r="Q741" s="9"/>
      <c r="R741" s="9"/>
      <c r="S741" s="9"/>
      <c r="T741" s="9"/>
      <c r="U741" s="9"/>
      <c r="V741" s="9"/>
      <c r="W741" s="9"/>
      <c r="X741" s="243"/>
      <c r="Y741" s="244">
        <f t="shared" si="38"/>
        <v>0</v>
      </c>
      <c r="Z741" s="9"/>
      <c r="AA741" s="9"/>
      <c r="AB741" s="9"/>
      <c r="AC741" s="9"/>
      <c r="AD741" s="9"/>
      <c r="AE741" s="9"/>
      <c r="AF741" s="9"/>
      <c r="AG741" s="9"/>
      <c r="AH741" s="244">
        <f t="shared" si="36"/>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7"/>
        <v>0</v>
      </c>
      <c r="Q742" s="9"/>
      <c r="R742" s="9"/>
      <c r="S742" s="9"/>
      <c r="T742" s="9"/>
      <c r="U742" s="9"/>
      <c r="V742" s="9"/>
      <c r="W742" s="9"/>
      <c r="X742" s="243"/>
      <c r="Y742" s="244">
        <f t="shared" si="38"/>
        <v>0</v>
      </c>
      <c r="Z742" s="9"/>
      <c r="AA742" s="9"/>
      <c r="AB742" s="9"/>
      <c r="AC742" s="9"/>
      <c r="AD742" s="9"/>
      <c r="AE742" s="9"/>
      <c r="AF742" s="9"/>
      <c r="AG742" s="9"/>
      <c r="AH742" s="244">
        <f t="shared" si="36"/>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7"/>
        <v>0</v>
      </c>
      <c r="Q743" s="9"/>
      <c r="R743" s="9"/>
      <c r="S743" s="9"/>
      <c r="T743" s="9"/>
      <c r="U743" s="9"/>
      <c r="V743" s="9"/>
      <c r="W743" s="9"/>
      <c r="X743" s="243"/>
      <c r="Y743" s="244">
        <f t="shared" si="38"/>
        <v>0</v>
      </c>
      <c r="Z743" s="9"/>
      <c r="AA743" s="9"/>
      <c r="AB743" s="9"/>
      <c r="AC743" s="9"/>
      <c r="AD743" s="9"/>
      <c r="AE743" s="9"/>
      <c r="AF743" s="9"/>
      <c r="AG743" s="9"/>
      <c r="AH743" s="244">
        <f t="shared" si="36"/>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7"/>
        <v>0</v>
      </c>
      <c r="Q744" s="9"/>
      <c r="R744" s="9"/>
      <c r="S744" s="9"/>
      <c r="T744" s="9"/>
      <c r="U744" s="9"/>
      <c r="V744" s="9"/>
      <c r="W744" s="9"/>
      <c r="X744" s="243"/>
      <c r="Y744" s="244">
        <f t="shared" si="38"/>
        <v>0</v>
      </c>
      <c r="Z744" s="9"/>
      <c r="AA744" s="9"/>
      <c r="AB744" s="9"/>
      <c r="AC744" s="9"/>
      <c r="AD744" s="9"/>
      <c r="AE744" s="9"/>
      <c r="AF744" s="9"/>
      <c r="AG744" s="9"/>
      <c r="AH744" s="244">
        <f t="shared" si="36"/>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7"/>
        <v>0</v>
      </c>
      <c r="Q745" s="9"/>
      <c r="R745" s="9"/>
      <c r="S745" s="9"/>
      <c r="T745" s="9"/>
      <c r="U745" s="9"/>
      <c r="V745" s="9"/>
      <c r="W745" s="9"/>
      <c r="X745" s="243"/>
      <c r="Y745" s="244">
        <f t="shared" si="38"/>
        <v>0</v>
      </c>
      <c r="Z745" s="9"/>
      <c r="AA745" s="9"/>
      <c r="AB745" s="9"/>
      <c r="AC745" s="9"/>
      <c r="AD745" s="9"/>
      <c r="AE745" s="9"/>
      <c r="AF745" s="9"/>
      <c r="AG745" s="9"/>
      <c r="AH745" s="244">
        <f t="shared" si="36"/>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7"/>
        <v>0</v>
      </c>
      <c r="Q746" s="9"/>
      <c r="R746" s="9"/>
      <c r="S746" s="9"/>
      <c r="T746" s="9"/>
      <c r="U746" s="9"/>
      <c r="V746" s="9"/>
      <c r="W746" s="9"/>
      <c r="X746" s="243"/>
      <c r="Y746" s="244">
        <f t="shared" si="38"/>
        <v>0</v>
      </c>
      <c r="Z746" s="9"/>
      <c r="AA746" s="9"/>
      <c r="AB746" s="9"/>
      <c r="AC746" s="9"/>
      <c r="AD746" s="9"/>
      <c r="AE746" s="9"/>
      <c r="AF746" s="9"/>
      <c r="AG746" s="9"/>
      <c r="AH746" s="244">
        <f t="shared" si="36"/>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7"/>
        <v>0</v>
      </c>
      <c r="Q747" s="9"/>
      <c r="R747" s="9"/>
      <c r="S747" s="9"/>
      <c r="T747" s="9"/>
      <c r="U747" s="9"/>
      <c r="V747" s="9"/>
      <c r="W747" s="9"/>
      <c r="X747" s="243"/>
      <c r="Y747" s="244">
        <f t="shared" si="38"/>
        <v>0</v>
      </c>
      <c r="Z747" s="9"/>
      <c r="AA747" s="9"/>
      <c r="AB747" s="9"/>
      <c r="AC747" s="9"/>
      <c r="AD747" s="9"/>
      <c r="AE747" s="9"/>
      <c r="AF747" s="9"/>
      <c r="AG747" s="9"/>
      <c r="AH747" s="244">
        <f t="shared" si="36"/>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7"/>
        <v>0</v>
      </c>
      <c r="Q748" s="9"/>
      <c r="R748" s="9"/>
      <c r="S748" s="9"/>
      <c r="T748" s="9"/>
      <c r="U748" s="9"/>
      <c r="V748" s="9"/>
      <c r="W748" s="9"/>
      <c r="X748" s="243"/>
      <c r="Y748" s="244">
        <f t="shared" si="38"/>
        <v>0</v>
      </c>
      <c r="Z748" s="9"/>
      <c r="AA748" s="9"/>
      <c r="AB748" s="9"/>
      <c r="AC748" s="9"/>
      <c r="AD748" s="9"/>
      <c r="AE748" s="9"/>
      <c r="AF748" s="9"/>
      <c r="AG748" s="9"/>
      <c r="AH748" s="244">
        <f t="shared" si="36"/>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7"/>
        <v>0</v>
      </c>
      <c r="Q749" s="9"/>
      <c r="R749" s="9"/>
      <c r="S749" s="9"/>
      <c r="T749" s="9"/>
      <c r="U749" s="9"/>
      <c r="V749" s="9"/>
      <c r="W749" s="9"/>
      <c r="X749" s="243"/>
      <c r="Y749" s="244">
        <f t="shared" si="38"/>
        <v>0</v>
      </c>
      <c r="Z749" s="9"/>
      <c r="AA749" s="9"/>
      <c r="AB749" s="9"/>
      <c r="AC749" s="9"/>
      <c r="AD749" s="9"/>
      <c r="AE749" s="9"/>
      <c r="AF749" s="9"/>
      <c r="AG749" s="9"/>
      <c r="AH749" s="244">
        <f t="shared" si="36"/>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7"/>
        <v>0</v>
      </c>
      <c r="Q750" s="9"/>
      <c r="R750" s="9"/>
      <c r="S750" s="9"/>
      <c r="T750" s="9"/>
      <c r="U750" s="9"/>
      <c r="V750" s="9"/>
      <c r="W750" s="9"/>
      <c r="X750" s="243"/>
      <c r="Y750" s="244">
        <f t="shared" si="38"/>
        <v>0</v>
      </c>
      <c r="Z750" s="9"/>
      <c r="AA750" s="9"/>
      <c r="AB750" s="9"/>
      <c r="AC750" s="9"/>
      <c r="AD750" s="9"/>
      <c r="AE750" s="9"/>
      <c r="AF750" s="9"/>
      <c r="AG750" s="9"/>
      <c r="AH750" s="244">
        <f t="shared" si="36"/>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7"/>
        <v>0</v>
      </c>
      <c r="Q751" s="9"/>
      <c r="R751" s="9"/>
      <c r="S751" s="9"/>
      <c r="T751" s="9"/>
      <c r="U751" s="9"/>
      <c r="V751" s="9"/>
      <c r="W751" s="9"/>
      <c r="X751" s="243"/>
      <c r="Y751" s="244">
        <f t="shared" si="38"/>
        <v>0</v>
      </c>
      <c r="Z751" s="9"/>
      <c r="AA751" s="9"/>
      <c r="AB751" s="9"/>
      <c r="AC751" s="9"/>
      <c r="AD751" s="9"/>
      <c r="AE751" s="9"/>
      <c r="AF751" s="9"/>
      <c r="AG751" s="9"/>
      <c r="AH751" s="244">
        <f t="shared" si="36"/>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7"/>
        <v>0</v>
      </c>
      <c r="Q752" s="9"/>
      <c r="R752" s="9"/>
      <c r="S752" s="9"/>
      <c r="T752" s="9"/>
      <c r="U752" s="9"/>
      <c r="V752" s="9"/>
      <c r="W752" s="9"/>
      <c r="X752" s="243"/>
      <c r="Y752" s="244">
        <f t="shared" si="38"/>
        <v>0</v>
      </c>
      <c r="Z752" s="9"/>
      <c r="AA752" s="9"/>
      <c r="AB752" s="9"/>
      <c r="AC752" s="9"/>
      <c r="AD752" s="9"/>
      <c r="AE752" s="9"/>
      <c r="AF752" s="9"/>
      <c r="AG752" s="9"/>
      <c r="AH752" s="244">
        <f t="shared" si="36"/>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7"/>
        <v>0</v>
      </c>
      <c r="Q753" s="9"/>
      <c r="R753" s="9"/>
      <c r="S753" s="9"/>
      <c r="T753" s="9"/>
      <c r="U753" s="9"/>
      <c r="V753" s="9"/>
      <c r="W753" s="9"/>
      <c r="X753" s="243"/>
      <c r="Y753" s="244">
        <f t="shared" si="38"/>
        <v>0</v>
      </c>
      <c r="Z753" s="9"/>
      <c r="AA753" s="9"/>
      <c r="AB753" s="9"/>
      <c r="AC753" s="9"/>
      <c r="AD753" s="9"/>
      <c r="AE753" s="9"/>
      <c r="AF753" s="9"/>
      <c r="AG753" s="9"/>
      <c r="AH753" s="244">
        <f t="shared" si="36"/>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7"/>
        <v>0</v>
      </c>
      <c r="Q754" s="9"/>
      <c r="R754" s="9"/>
      <c r="S754" s="9"/>
      <c r="T754" s="9"/>
      <c r="U754" s="9"/>
      <c r="V754" s="9"/>
      <c r="W754" s="9"/>
      <c r="X754" s="243"/>
      <c r="Y754" s="244">
        <f t="shared" si="38"/>
        <v>0</v>
      </c>
      <c r="Z754" s="9"/>
      <c r="AA754" s="9"/>
      <c r="AB754" s="9"/>
      <c r="AC754" s="9"/>
      <c r="AD754" s="9"/>
      <c r="AE754" s="9"/>
      <c r="AF754" s="9"/>
      <c r="AG754" s="9"/>
      <c r="AH754" s="244">
        <f t="shared" si="36"/>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7"/>
        <v>0</v>
      </c>
      <c r="Q755" s="9"/>
      <c r="R755" s="9"/>
      <c r="S755" s="9"/>
      <c r="T755" s="9"/>
      <c r="U755" s="9"/>
      <c r="V755" s="9"/>
      <c r="W755" s="9"/>
      <c r="X755" s="243"/>
      <c r="Y755" s="244">
        <f t="shared" si="38"/>
        <v>0</v>
      </c>
      <c r="Z755" s="9"/>
      <c r="AA755" s="9"/>
      <c r="AB755" s="9"/>
      <c r="AC755" s="9"/>
      <c r="AD755" s="9"/>
      <c r="AE755" s="9"/>
      <c r="AF755" s="9"/>
      <c r="AG755" s="9"/>
      <c r="AH755" s="244">
        <f t="shared" si="36"/>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7"/>
        <v>0</v>
      </c>
      <c r="Q756" s="9"/>
      <c r="R756" s="9"/>
      <c r="S756" s="9"/>
      <c r="T756" s="9"/>
      <c r="U756" s="9"/>
      <c r="V756" s="9"/>
      <c r="W756" s="9"/>
      <c r="X756" s="243"/>
      <c r="Y756" s="244">
        <f t="shared" si="38"/>
        <v>0</v>
      </c>
      <c r="Z756" s="9"/>
      <c r="AA756" s="9"/>
      <c r="AB756" s="9"/>
      <c r="AC756" s="9"/>
      <c r="AD756" s="9"/>
      <c r="AE756" s="9"/>
      <c r="AF756" s="9"/>
      <c r="AG756" s="9"/>
      <c r="AH756" s="244">
        <f t="shared" si="36"/>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7"/>
        <v>0</v>
      </c>
      <c r="Q757" s="9"/>
      <c r="R757" s="9"/>
      <c r="S757" s="9"/>
      <c r="T757" s="9"/>
      <c r="U757" s="9"/>
      <c r="V757" s="9"/>
      <c r="W757" s="9"/>
      <c r="X757" s="243"/>
      <c r="Y757" s="244">
        <f t="shared" si="38"/>
        <v>0</v>
      </c>
      <c r="Z757" s="9"/>
      <c r="AA757" s="9"/>
      <c r="AB757" s="9"/>
      <c r="AC757" s="9"/>
      <c r="AD757" s="9"/>
      <c r="AE757" s="9"/>
      <c r="AF757" s="9"/>
      <c r="AG757" s="9"/>
      <c r="AH757" s="244">
        <f t="shared" si="36"/>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7"/>
        <v>0</v>
      </c>
      <c r="Q758" s="9"/>
      <c r="R758" s="9"/>
      <c r="S758" s="9"/>
      <c r="T758" s="9"/>
      <c r="U758" s="9"/>
      <c r="V758" s="9"/>
      <c r="W758" s="9"/>
      <c r="X758" s="243"/>
      <c r="Y758" s="244">
        <f t="shared" si="38"/>
        <v>0</v>
      </c>
      <c r="Z758" s="9"/>
      <c r="AA758" s="9"/>
      <c r="AB758" s="9"/>
      <c r="AC758" s="9"/>
      <c r="AD758" s="9"/>
      <c r="AE758" s="9"/>
      <c r="AF758" s="9"/>
      <c r="AG758" s="9"/>
      <c r="AH758" s="244">
        <f t="shared" si="36"/>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7"/>
        <v>0</v>
      </c>
      <c r="Q759" s="9"/>
      <c r="R759" s="9"/>
      <c r="S759" s="9"/>
      <c r="T759" s="9"/>
      <c r="U759" s="9"/>
      <c r="V759" s="9"/>
      <c r="W759" s="9"/>
      <c r="X759" s="243"/>
      <c r="Y759" s="244">
        <f t="shared" si="38"/>
        <v>0</v>
      </c>
      <c r="Z759" s="9"/>
      <c r="AA759" s="9"/>
      <c r="AB759" s="9"/>
      <c r="AC759" s="9"/>
      <c r="AD759" s="9"/>
      <c r="AE759" s="9"/>
      <c r="AF759" s="9"/>
      <c r="AG759" s="9"/>
      <c r="AH759" s="244">
        <f t="shared" si="36"/>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7"/>
        <v>0</v>
      </c>
      <c r="Q760" s="9"/>
      <c r="R760" s="9"/>
      <c r="S760" s="9"/>
      <c r="T760" s="9"/>
      <c r="U760" s="9"/>
      <c r="V760" s="9"/>
      <c r="W760" s="9"/>
      <c r="X760" s="243"/>
      <c r="Y760" s="244">
        <f t="shared" si="38"/>
        <v>0</v>
      </c>
      <c r="Z760" s="9"/>
      <c r="AA760" s="9"/>
      <c r="AB760" s="9"/>
      <c r="AC760" s="9"/>
      <c r="AD760" s="9"/>
      <c r="AE760" s="9"/>
      <c r="AF760" s="9"/>
      <c r="AG760" s="9"/>
      <c r="AH760" s="244">
        <f t="shared" si="36"/>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7"/>
        <v>0</v>
      </c>
      <c r="Q761" s="9"/>
      <c r="R761" s="9"/>
      <c r="S761" s="9"/>
      <c r="T761" s="9"/>
      <c r="U761" s="9"/>
      <c r="V761" s="9"/>
      <c r="W761" s="9"/>
      <c r="X761" s="243"/>
      <c r="Y761" s="244">
        <f t="shared" si="38"/>
        <v>0</v>
      </c>
      <c r="Z761" s="9"/>
      <c r="AA761" s="9"/>
      <c r="AB761" s="9"/>
      <c r="AC761" s="9"/>
      <c r="AD761" s="9"/>
      <c r="AE761" s="9"/>
      <c r="AF761" s="9"/>
      <c r="AG761" s="9"/>
      <c r="AH761" s="244">
        <f t="shared" si="36"/>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7"/>
        <v>0</v>
      </c>
      <c r="Q762" s="9"/>
      <c r="R762" s="9"/>
      <c r="S762" s="9"/>
      <c r="T762" s="9"/>
      <c r="U762" s="9"/>
      <c r="V762" s="9"/>
      <c r="W762" s="9"/>
      <c r="X762" s="243"/>
      <c r="Y762" s="244">
        <f t="shared" si="38"/>
        <v>0</v>
      </c>
      <c r="Z762" s="9"/>
      <c r="AA762" s="9"/>
      <c r="AB762" s="9"/>
      <c r="AC762" s="9"/>
      <c r="AD762" s="9"/>
      <c r="AE762" s="9"/>
      <c r="AF762" s="9"/>
      <c r="AG762" s="9"/>
      <c r="AH762" s="244">
        <f t="shared" si="36"/>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7"/>
        <v>0</v>
      </c>
      <c r="Q763" s="9"/>
      <c r="R763" s="9"/>
      <c r="S763" s="9"/>
      <c r="T763" s="9"/>
      <c r="U763" s="9"/>
      <c r="V763" s="9"/>
      <c r="W763" s="9"/>
      <c r="X763" s="243"/>
      <c r="Y763" s="244">
        <f t="shared" si="38"/>
        <v>0</v>
      </c>
      <c r="Z763" s="9"/>
      <c r="AA763" s="9"/>
      <c r="AB763" s="9"/>
      <c r="AC763" s="9"/>
      <c r="AD763" s="9"/>
      <c r="AE763" s="9"/>
      <c r="AF763" s="9"/>
      <c r="AG763" s="9"/>
      <c r="AH763" s="244">
        <f t="shared" si="36"/>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7"/>
        <v>0</v>
      </c>
      <c r="Q764" s="9"/>
      <c r="R764" s="9"/>
      <c r="S764" s="9"/>
      <c r="T764" s="9"/>
      <c r="U764" s="9"/>
      <c r="V764" s="9"/>
      <c r="W764" s="9"/>
      <c r="X764" s="243"/>
      <c r="Y764" s="244">
        <f t="shared" si="38"/>
        <v>0</v>
      </c>
      <c r="Z764" s="9"/>
      <c r="AA764" s="9"/>
      <c r="AB764" s="9"/>
      <c r="AC764" s="9"/>
      <c r="AD764" s="9"/>
      <c r="AE764" s="9"/>
      <c r="AF764" s="9"/>
      <c r="AG764" s="9"/>
      <c r="AH764" s="244">
        <f t="shared" si="36"/>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7"/>
        <v>0</v>
      </c>
      <c r="Q765" s="9"/>
      <c r="R765" s="9"/>
      <c r="S765" s="9"/>
      <c r="T765" s="9"/>
      <c r="U765" s="9"/>
      <c r="V765" s="9"/>
      <c r="W765" s="9"/>
      <c r="X765" s="243"/>
      <c r="Y765" s="244">
        <f t="shared" si="38"/>
        <v>0</v>
      </c>
      <c r="Z765" s="9"/>
      <c r="AA765" s="9"/>
      <c r="AB765" s="9"/>
      <c r="AC765" s="9"/>
      <c r="AD765" s="9"/>
      <c r="AE765" s="9"/>
      <c r="AF765" s="9"/>
      <c r="AG765" s="9"/>
      <c r="AH765" s="244">
        <f t="shared" si="36"/>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7"/>
        <v>0</v>
      </c>
      <c r="Q766" s="9"/>
      <c r="R766" s="9"/>
      <c r="S766" s="9"/>
      <c r="T766" s="9"/>
      <c r="U766" s="9"/>
      <c r="V766" s="9"/>
      <c r="W766" s="9"/>
      <c r="X766" s="243"/>
      <c r="Y766" s="244">
        <f t="shared" si="38"/>
        <v>0</v>
      </c>
      <c r="Z766" s="9"/>
      <c r="AA766" s="9"/>
      <c r="AB766" s="9"/>
      <c r="AC766" s="9"/>
      <c r="AD766" s="9"/>
      <c r="AE766" s="9"/>
      <c r="AF766" s="9"/>
      <c r="AG766" s="9"/>
      <c r="AH766" s="244">
        <f t="shared" si="36"/>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7"/>
        <v>0</v>
      </c>
      <c r="Q767" s="9"/>
      <c r="R767" s="9"/>
      <c r="S767" s="9"/>
      <c r="T767" s="9"/>
      <c r="U767" s="9"/>
      <c r="V767" s="9"/>
      <c r="W767" s="9"/>
      <c r="X767" s="243"/>
      <c r="Y767" s="244">
        <f t="shared" si="38"/>
        <v>0</v>
      </c>
      <c r="Z767" s="9"/>
      <c r="AA767" s="9"/>
      <c r="AB767" s="9"/>
      <c r="AC767" s="9"/>
      <c r="AD767" s="9"/>
      <c r="AE767" s="9"/>
      <c r="AF767" s="9"/>
      <c r="AG767" s="9"/>
      <c r="AH767" s="244">
        <f t="shared" si="36"/>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7"/>
        <v>0</v>
      </c>
      <c r="Q768" s="9"/>
      <c r="R768" s="9"/>
      <c r="S768" s="9"/>
      <c r="T768" s="9"/>
      <c r="U768" s="9"/>
      <c r="V768" s="9"/>
      <c r="W768" s="9"/>
      <c r="X768" s="243"/>
      <c r="Y768" s="244">
        <f t="shared" si="38"/>
        <v>0</v>
      </c>
      <c r="Z768" s="9"/>
      <c r="AA768" s="9"/>
      <c r="AB768" s="9"/>
      <c r="AC768" s="9"/>
      <c r="AD768" s="9"/>
      <c r="AE768" s="9"/>
      <c r="AF768" s="9"/>
      <c r="AG768" s="9"/>
      <c r="AH768" s="244">
        <f t="shared" si="36"/>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7"/>
        <v>0</v>
      </c>
      <c r="Q769" s="9"/>
      <c r="R769" s="9"/>
      <c r="S769" s="9"/>
      <c r="T769" s="9"/>
      <c r="U769" s="9"/>
      <c r="V769" s="9"/>
      <c r="W769" s="9"/>
      <c r="X769" s="243"/>
      <c r="Y769" s="244">
        <f t="shared" si="38"/>
        <v>0</v>
      </c>
      <c r="Z769" s="9"/>
      <c r="AA769" s="9"/>
      <c r="AB769" s="9"/>
      <c r="AC769" s="9"/>
      <c r="AD769" s="9"/>
      <c r="AE769" s="9"/>
      <c r="AF769" s="9"/>
      <c r="AG769" s="9"/>
      <c r="AH769" s="244">
        <f t="shared" si="36"/>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7"/>
        <v>0</v>
      </c>
      <c r="Q770" s="9"/>
      <c r="R770" s="9"/>
      <c r="S770" s="9"/>
      <c r="T770" s="9"/>
      <c r="U770" s="9"/>
      <c r="V770" s="9"/>
      <c r="W770" s="9"/>
      <c r="X770" s="243"/>
      <c r="Y770" s="244">
        <f t="shared" si="38"/>
        <v>0</v>
      </c>
      <c r="Z770" s="9"/>
      <c r="AA770" s="9"/>
      <c r="AB770" s="9"/>
      <c r="AC770" s="9"/>
      <c r="AD770" s="9"/>
      <c r="AE770" s="9"/>
      <c r="AF770" s="9"/>
      <c r="AG770" s="9"/>
      <c r="AH770" s="244">
        <f t="shared" si="36"/>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7"/>
        <v>0</v>
      </c>
      <c r="Q771" s="9"/>
      <c r="R771" s="9"/>
      <c r="S771" s="9"/>
      <c r="T771" s="9"/>
      <c r="U771" s="9"/>
      <c r="V771" s="9"/>
      <c r="W771" s="9"/>
      <c r="X771" s="243"/>
      <c r="Y771" s="244">
        <f t="shared" si="38"/>
        <v>0</v>
      </c>
      <c r="Z771" s="9"/>
      <c r="AA771" s="9"/>
      <c r="AB771" s="9"/>
      <c r="AC771" s="9"/>
      <c r="AD771" s="9"/>
      <c r="AE771" s="9"/>
      <c r="AF771" s="9"/>
      <c r="AG771" s="9"/>
      <c r="AH771" s="244">
        <f t="shared" si="36"/>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7"/>
        <v>0</v>
      </c>
      <c r="Q772" s="9"/>
      <c r="R772" s="9"/>
      <c r="S772" s="9"/>
      <c r="T772" s="9"/>
      <c r="U772" s="9"/>
      <c r="V772" s="9"/>
      <c r="W772" s="9"/>
      <c r="X772" s="243"/>
      <c r="Y772" s="244">
        <f t="shared" si="38"/>
        <v>0</v>
      </c>
      <c r="Z772" s="9"/>
      <c r="AA772" s="9"/>
      <c r="AB772" s="9"/>
      <c r="AC772" s="9"/>
      <c r="AD772" s="9"/>
      <c r="AE772" s="9"/>
      <c r="AF772" s="9"/>
      <c r="AG772" s="9"/>
      <c r="AH772" s="244">
        <f t="shared" si="36"/>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7"/>
        <v>0</v>
      </c>
      <c r="Q773" s="9"/>
      <c r="R773" s="9"/>
      <c r="S773" s="9"/>
      <c r="T773" s="9"/>
      <c r="U773" s="9"/>
      <c r="V773" s="9"/>
      <c r="W773" s="9"/>
      <c r="X773" s="243"/>
      <c r="Y773" s="244">
        <f t="shared" si="38"/>
        <v>0</v>
      </c>
      <c r="Z773" s="9"/>
      <c r="AA773" s="9"/>
      <c r="AB773" s="9"/>
      <c r="AC773" s="9"/>
      <c r="AD773" s="9"/>
      <c r="AE773" s="9"/>
      <c r="AF773" s="9"/>
      <c r="AG773" s="9"/>
      <c r="AH773" s="244">
        <f t="shared" si="36"/>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7"/>
        <v>0</v>
      </c>
      <c r="Q774" s="9"/>
      <c r="R774" s="9"/>
      <c r="S774" s="9"/>
      <c r="T774" s="9"/>
      <c r="U774" s="9"/>
      <c r="V774" s="9"/>
      <c r="W774" s="9"/>
      <c r="X774" s="243"/>
      <c r="Y774" s="244">
        <f t="shared" si="38"/>
        <v>0</v>
      </c>
      <c r="Z774" s="9"/>
      <c r="AA774" s="9"/>
      <c r="AB774" s="9"/>
      <c r="AC774" s="9"/>
      <c r="AD774" s="9"/>
      <c r="AE774" s="9"/>
      <c r="AF774" s="9"/>
      <c r="AG774" s="9"/>
      <c r="AH774" s="244">
        <f t="shared" si="36"/>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7"/>
        <v>0</v>
      </c>
      <c r="Q775" s="9"/>
      <c r="R775" s="9"/>
      <c r="S775" s="9"/>
      <c r="T775" s="9"/>
      <c r="U775" s="9"/>
      <c r="V775" s="9"/>
      <c r="W775" s="9"/>
      <c r="X775" s="243"/>
      <c r="Y775" s="244">
        <f t="shared" si="38"/>
        <v>0</v>
      </c>
      <c r="Z775" s="9"/>
      <c r="AA775" s="9"/>
      <c r="AB775" s="9"/>
      <c r="AC775" s="9"/>
      <c r="AD775" s="9"/>
      <c r="AE775" s="9"/>
      <c r="AF775" s="9"/>
      <c r="AG775" s="9"/>
      <c r="AH775" s="244">
        <f t="shared" si="36"/>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7"/>
        <v>0</v>
      </c>
      <c r="Q776" s="9"/>
      <c r="R776" s="9"/>
      <c r="S776" s="9"/>
      <c r="T776" s="9"/>
      <c r="U776" s="9"/>
      <c r="V776" s="9"/>
      <c r="W776" s="9"/>
      <c r="X776" s="243"/>
      <c r="Y776" s="244">
        <f t="shared" si="38"/>
        <v>0</v>
      </c>
      <c r="Z776" s="9"/>
      <c r="AA776" s="9"/>
      <c r="AB776" s="9"/>
      <c r="AC776" s="9"/>
      <c r="AD776" s="9"/>
      <c r="AE776" s="9"/>
      <c r="AF776" s="9"/>
      <c r="AG776" s="9"/>
      <c r="AH776" s="244">
        <f t="shared" si="36"/>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7"/>
        <v>0</v>
      </c>
      <c r="Q777" s="9"/>
      <c r="R777" s="9"/>
      <c r="S777" s="9"/>
      <c r="T777" s="9"/>
      <c r="U777" s="9"/>
      <c r="V777" s="9"/>
      <c r="W777" s="9"/>
      <c r="X777" s="243"/>
      <c r="Y777" s="244">
        <f t="shared" si="38"/>
        <v>0</v>
      </c>
      <c r="Z777" s="9"/>
      <c r="AA777" s="9"/>
      <c r="AB777" s="9"/>
      <c r="AC777" s="9"/>
      <c r="AD777" s="9"/>
      <c r="AE777" s="9"/>
      <c r="AF777" s="9"/>
      <c r="AG777" s="9"/>
      <c r="AH777" s="244">
        <f t="shared" si="36"/>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7"/>
        <v>0</v>
      </c>
      <c r="Q778" s="9"/>
      <c r="R778" s="9"/>
      <c r="S778" s="9"/>
      <c r="T778" s="9"/>
      <c r="U778" s="9"/>
      <c r="V778" s="9"/>
      <c r="W778" s="9"/>
      <c r="X778" s="243"/>
      <c r="Y778" s="244">
        <f t="shared" si="38"/>
        <v>0</v>
      </c>
      <c r="Z778" s="9"/>
      <c r="AA778" s="9"/>
      <c r="AB778" s="9"/>
      <c r="AC778" s="9"/>
      <c r="AD778" s="9"/>
      <c r="AE778" s="9"/>
      <c r="AF778" s="9"/>
      <c r="AG778" s="9"/>
      <c r="AH778" s="244">
        <f t="shared" si="36"/>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7"/>
        <v>0</v>
      </c>
      <c r="Q779" s="9"/>
      <c r="R779" s="9"/>
      <c r="S779" s="9"/>
      <c r="T779" s="9"/>
      <c r="U779" s="9"/>
      <c r="V779" s="9"/>
      <c r="W779" s="9"/>
      <c r="X779" s="243"/>
      <c r="Y779" s="244">
        <f t="shared" si="38"/>
        <v>0</v>
      </c>
      <c r="Z779" s="9"/>
      <c r="AA779" s="9"/>
      <c r="AB779" s="9"/>
      <c r="AC779" s="9"/>
      <c r="AD779" s="9"/>
      <c r="AE779" s="9"/>
      <c r="AF779" s="9"/>
      <c r="AG779" s="9"/>
      <c r="AH779" s="244">
        <f t="shared" si="36"/>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7"/>
        <v>0</v>
      </c>
      <c r="Q780" s="9"/>
      <c r="R780" s="9"/>
      <c r="S780" s="9"/>
      <c r="T780" s="9"/>
      <c r="U780" s="9"/>
      <c r="V780" s="9"/>
      <c r="W780" s="9"/>
      <c r="X780" s="243"/>
      <c r="Y780" s="244">
        <f t="shared" si="38"/>
        <v>0</v>
      </c>
      <c r="Z780" s="9"/>
      <c r="AA780" s="9"/>
      <c r="AB780" s="9"/>
      <c r="AC780" s="9"/>
      <c r="AD780" s="9"/>
      <c r="AE780" s="9"/>
      <c r="AF780" s="9"/>
      <c r="AG780" s="9"/>
      <c r="AH780" s="244">
        <f t="shared" si="36"/>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7"/>
        <v>0</v>
      </c>
      <c r="Q781" s="9"/>
      <c r="R781" s="9"/>
      <c r="S781" s="9"/>
      <c r="T781" s="9"/>
      <c r="U781" s="9"/>
      <c r="V781" s="9"/>
      <c r="W781" s="9"/>
      <c r="X781" s="243"/>
      <c r="Y781" s="244">
        <f t="shared" si="38"/>
        <v>0</v>
      </c>
      <c r="Z781" s="9"/>
      <c r="AA781" s="9"/>
      <c r="AB781" s="9"/>
      <c r="AC781" s="9"/>
      <c r="AD781" s="9"/>
      <c r="AE781" s="9"/>
      <c r="AF781" s="9"/>
      <c r="AG781" s="9"/>
      <c r="AH781" s="244">
        <f t="shared" ref="AH781:AH844" si="39">SUM($Z781:$AF781)</f>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7"/>
        <v>0</v>
      </c>
      <c r="Q782" s="9"/>
      <c r="R782" s="9"/>
      <c r="S782" s="9"/>
      <c r="T782" s="9"/>
      <c r="U782" s="9"/>
      <c r="V782" s="9"/>
      <c r="W782" s="9"/>
      <c r="X782" s="243"/>
      <c r="Y782" s="244">
        <f t="shared" si="38"/>
        <v>0</v>
      </c>
      <c r="Z782" s="9"/>
      <c r="AA782" s="9"/>
      <c r="AB782" s="9"/>
      <c r="AC782" s="9"/>
      <c r="AD782" s="9"/>
      <c r="AE782" s="9"/>
      <c r="AF782" s="9"/>
      <c r="AG782" s="9"/>
      <c r="AH782" s="244">
        <f t="shared" si="39"/>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7"/>
        <v>0</v>
      </c>
      <c r="Q783" s="9"/>
      <c r="R783" s="9"/>
      <c r="S783" s="9"/>
      <c r="T783" s="9"/>
      <c r="U783" s="9"/>
      <c r="V783" s="9"/>
      <c r="W783" s="9"/>
      <c r="X783" s="243"/>
      <c r="Y783" s="244">
        <f t="shared" si="38"/>
        <v>0</v>
      </c>
      <c r="Z783" s="9"/>
      <c r="AA783" s="9"/>
      <c r="AB783" s="9"/>
      <c r="AC783" s="9"/>
      <c r="AD783" s="9"/>
      <c r="AE783" s="9"/>
      <c r="AF783" s="9"/>
      <c r="AG783" s="9"/>
      <c r="AH783" s="244">
        <f t="shared" si="39"/>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7"/>
        <v>0</v>
      </c>
      <c r="Q784" s="9"/>
      <c r="R784" s="9"/>
      <c r="S784" s="9"/>
      <c r="T784" s="9"/>
      <c r="U784" s="9"/>
      <c r="V784" s="9"/>
      <c r="W784" s="9"/>
      <c r="X784" s="243"/>
      <c r="Y784" s="244">
        <f t="shared" si="38"/>
        <v>0</v>
      </c>
      <c r="Z784" s="9"/>
      <c r="AA784" s="9"/>
      <c r="AB784" s="9"/>
      <c r="AC784" s="9"/>
      <c r="AD784" s="9"/>
      <c r="AE784" s="9"/>
      <c r="AF784" s="9"/>
      <c r="AG784" s="9"/>
      <c r="AH784" s="244">
        <f t="shared" si="39"/>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7"/>
        <v>0</v>
      </c>
      <c r="Q785" s="9"/>
      <c r="R785" s="9"/>
      <c r="S785" s="9"/>
      <c r="T785" s="9"/>
      <c r="U785" s="9"/>
      <c r="V785" s="9"/>
      <c r="W785" s="9"/>
      <c r="X785" s="243"/>
      <c r="Y785" s="244">
        <f t="shared" si="38"/>
        <v>0</v>
      </c>
      <c r="Z785" s="9"/>
      <c r="AA785" s="9"/>
      <c r="AB785" s="9"/>
      <c r="AC785" s="9"/>
      <c r="AD785" s="9"/>
      <c r="AE785" s="9"/>
      <c r="AF785" s="9"/>
      <c r="AG785" s="9"/>
      <c r="AH785" s="244">
        <f t="shared" si="39"/>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7"/>
        <v>0</v>
      </c>
      <c r="Q786" s="9"/>
      <c r="R786" s="9"/>
      <c r="S786" s="9"/>
      <c r="T786" s="9"/>
      <c r="U786" s="9"/>
      <c r="V786" s="9"/>
      <c r="W786" s="9"/>
      <c r="X786" s="243"/>
      <c r="Y786" s="244">
        <f t="shared" si="38"/>
        <v>0</v>
      </c>
      <c r="Z786" s="9"/>
      <c r="AA786" s="9"/>
      <c r="AB786" s="9"/>
      <c r="AC786" s="9"/>
      <c r="AD786" s="9"/>
      <c r="AE786" s="9"/>
      <c r="AF786" s="9"/>
      <c r="AG786" s="9"/>
      <c r="AH786" s="244">
        <f t="shared" si="39"/>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ref="P787:P850" si="40">SUM($H787:$N787)</f>
        <v>0</v>
      </c>
      <c r="Q787" s="9"/>
      <c r="R787" s="9"/>
      <c r="S787" s="9"/>
      <c r="T787" s="9"/>
      <c r="U787" s="9"/>
      <c r="V787" s="9"/>
      <c r="W787" s="9"/>
      <c r="X787" s="243"/>
      <c r="Y787" s="244">
        <f t="shared" ref="Y787:Y850" si="41">SUM($Q787:$W787)</f>
        <v>0</v>
      </c>
      <c r="Z787" s="9"/>
      <c r="AA787" s="9"/>
      <c r="AB787" s="9"/>
      <c r="AC787" s="9"/>
      <c r="AD787" s="9"/>
      <c r="AE787" s="9"/>
      <c r="AF787" s="9"/>
      <c r="AG787" s="9"/>
      <c r="AH787" s="244">
        <f t="shared" si="39"/>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si="40"/>
        <v>0</v>
      </c>
      <c r="Q788" s="9"/>
      <c r="R788" s="9"/>
      <c r="S788" s="9"/>
      <c r="T788" s="9"/>
      <c r="U788" s="9"/>
      <c r="V788" s="9"/>
      <c r="W788" s="9"/>
      <c r="X788" s="243"/>
      <c r="Y788" s="244">
        <f t="shared" si="41"/>
        <v>0</v>
      </c>
      <c r="Z788" s="9"/>
      <c r="AA788" s="9"/>
      <c r="AB788" s="9"/>
      <c r="AC788" s="9"/>
      <c r="AD788" s="9"/>
      <c r="AE788" s="9"/>
      <c r="AF788" s="9"/>
      <c r="AG788" s="9"/>
      <c r="AH788" s="244">
        <f t="shared" si="39"/>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40"/>
        <v>0</v>
      </c>
      <c r="Q789" s="9"/>
      <c r="R789" s="9"/>
      <c r="S789" s="9"/>
      <c r="T789" s="9"/>
      <c r="U789" s="9"/>
      <c r="V789" s="9"/>
      <c r="W789" s="9"/>
      <c r="X789" s="243"/>
      <c r="Y789" s="244">
        <f t="shared" si="41"/>
        <v>0</v>
      </c>
      <c r="Z789" s="9"/>
      <c r="AA789" s="9"/>
      <c r="AB789" s="9"/>
      <c r="AC789" s="9"/>
      <c r="AD789" s="9"/>
      <c r="AE789" s="9"/>
      <c r="AF789" s="9"/>
      <c r="AG789" s="9"/>
      <c r="AH789" s="244">
        <f t="shared" si="39"/>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40"/>
        <v>0</v>
      </c>
      <c r="Q790" s="9"/>
      <c r="R790" s="9"/>
      <c r="S790" s="9"/>
      <c r="T790" s="9"/>
      <c r="U790" s="9"/>
      <c r="V790" s="9"/>
      <c r="W790" s="9"/>
      <c r="X790" s="243"/>
      <c r="Y790" s="244">
        <f t="shared" si="41"/>
        <v>0</v>
      </c>
      <c r="Z790" s="9"/>
      <c r="AA790" s="9"/>
      <c r="AB790" s="9"/>
      <c r="AC790" s="9"/>
      <c r="AD790" s="9"/>
      <c r="AE790" s="9"/>
      <c r="AF790" s="9"/>
      <c r="AG790" s="9"/>
      <c r="AH790" s="244">
        <f t="shared" si="39"/>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40"/>
        <v>0</v>
      </c>
      <c r="Q791" s="9"/>
      <c r="R791" s="9"/>
      <c r="S791" s="9"/>
      <c r="T791" s="9"/>
      <c r="U791" s="9"/>
      <c r="V791" s="9"/>
      <c r="W791" s="9"/>
      <c r="X791" s="243"/>
      <c r="Y791" s="244">
        <f t="shared" si="41"/>
        <v>0</v>
      </c>
      <c r="Z791" s="9"/>
      <c r="AA791" s="9"/>
      <c r="AB791" s="9"/>
      <c r="AC791" s="9"/>
      <c r="AD791" s="9"/>
      <c r="AE791" s="9"/>
      <c r="AF791" s="9"/>
      <c r="AG791" s="9"/>
      <c r="AH791" s="244">
        <f t="shared" si="39"/>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40"/>
        <v>0</v>
      </c>
      <c r="Q792" s="9"/>
      <c r="R792" s="9"/>
      <c r="S792" s="9"/>
      <c r="T792" s="9"/>
      <c r="U792" s="9"/>
      <c r="V792" s="9"/>
      <c r="W792" s="9"/>
      <c r="X792" s="243"/>
      <c r="Y792" s="244">
        <f t="shared" si="41"/>
        <v>0</v>
      </c>
      <c r="Z792" s="9"/>
      <c r="AA792" s="9"/>
      <c r="AB792" s="9"/>
      <c r="AC792" s="9"/>
      <c r="AD792" s="9"/>
      <c r="AE792" s="9"/>
      <c r="AF792" s="9"/>
      <c r="AG792" s="9"/>
      <c r="AH792" s="244">
        <f t="shared" si="39"/>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40"/>
        <v>0</v>
      </c>
      <c r="Q793" s="9"/>
      <c r="R793" s="9"/>
      <c r="S793" s="9"/>
      <c r="T793" s="9"/>
      <c r="U793" s="9"/>
      <c r="V793" s="9"/>
      <c r="W793" s="9"/>
      <c r="X793" s="243"/>
      <c r="Y793" s="244">
        <f t="shared" si="41"/>
        <v>0</v>
      </c>
      <c r="Z793" s="9"/>
      <c r="AA793" s="9"/>
      <c r="AB793" s="9"/>
      <c r="AC793" s="9"/>
      <c r="AD793" s="9"/>
      <c r="AE793" s="9"/>
      <c r="AF793" s="9"/>
      <c r="AG793" s="9"/>
      <c r="AH793" s="244">
        <f t="shared" si="39"/>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40"/>
        <v>0</v>
      </c>
      <c r="Q794" s="9"/>
      <c r="R794" s="9"/>
      <c r="S794" s="9"/>
      <c r="T794" s="9"/>
      <c r="U794" s="9"/>
      <c r="V794" s="9"/>
      <c r="W794" s="9"/>
      <c r="X794" s="243"/>
      <c r="Y794" s="244">
        <f t="shared" si="41"/>
        <v>0</v>
      </c>
      <c r="Z794" s="9"/>
      <c r="AA794" s="9"/>
      <c r="AB794" s="9"/>
      <c r="AC794" s="9"/>
      <c r="AD794" s="9"/>
      <c r="AE794" s="9"/>
      <c r="AF794" s="9"/>
      <c r="AG794" s="9"/>
      <c r="AH794" s="244">
        <f t="shared" si="39"/>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40"/>
        <v>0</v>
      </c>
      <c r="Q795" s="9"/>
      <c r="R795" s="9"/>
      <c r="S795" s="9"/>
      <c r="T795" s="9"/>
      <c r="U795" s="9"/>
      <c r="V795" s="9"/>
      <c r="W795" s="9"/>
      <c r="X795" s="243"/>
      <c r="Y795" s="244">
        <f t="shared" si="41"/>
        <v>0</v>
      </c>
      <c r="Z795" s="9"/>
      <c r="AA795" s="9"/>
      <c r="AB795" s="9"/>
      <c r="AC795" s="9"/>
      <c r="AD795" s="9"/>
      <c r="AE795" s="9"/>
      <c r="AF795" s="9"/>
      <c r="AG795" s="9"/>
      <c r="AH795" s="244">
        <f t="shared" si="39"/>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40"/>
        <v>0</v>
      </c>
      <c r="Q796" s="9"/>
      <c r="R796" s="9"/>
      <c r="S796" s="9"/>
      <c r="T796" s="9"/>
      <c r="U796" s="9"/>
      <c r="V796" s="9"/>
      <c r="W796" s="9"/>
      <c r="X796" s="243"/>
      <c r="Y796" s="244">
        <f t="shared" si="41"/>
        <v>0</v>
      </c>
      <c r="Z796" s="9"/>
      <c r="AA796" s="9"/>
      <c r="AB796" s="9"/>
      <c r="AC796" s="9"/>
      <c r="AD796" s="9"/>
      <c r="AE796" s="9"/>
      <c r="AF796" s="9"/>
      <c r="AG796" s="9"/>
      <c r="AH796" s="244">
        <f t="shared" si="39"/>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40"/>
        <v>0</v>
      </c>
      <c r="Q797" s="9"/>
      <c r="R797" s="9"/>
      <c r="S797" s="9"/>
      <c r="T797" s="9"/>
      <c r="U797" s="9"/>
      <c r="V797" s="9"/>
      <c r="W797" s="9"/>
      <c r="X797" s="243"/>
      <c r="Y797" s="244">
        <f t="shared" si="41"/>
        <v>0</v>
      </c>
      <c r="Z797" s="9"/>
      <c r="AA797" s="9"/>
      <c r="AB797" s="9"/>
      <c r="AC797" s="9"/>
      <c r="AD797" s="9"/>
      <c r="AE797" s="9"/>
      <c r="AF797" s="9"/>
      <c r="AG797" s="9"/>
      <c r="AH797" s="244">
        <f t="shared" si="39"/>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40"/>
        <v>0</v>
      </c>
      <c r="Q798" s="9"/>
      <c r="R798" s="9"/>
      <c r="S798" s="9"/>
      <c r="T798" s="9"/>
      <c r="U798" s="9"/>
      <c r="V798" s="9"/>
      <c r="W798" s="9"/>
      <c r="X798" s="243"/>
      <c r="Y798" s="244">
        <f t="shared" si="41"/>
        <v>0</v>
      </c>
      <c r="Z798" s="9"/>
      <c r="AA798" s="9"/>
      <c r="AB798" s="9"/>
      <c r="AC798" s="9"/>
      <c r="AD798" s="9"/>
      <c r="AE798" s="9"/>
      <c r="AF798" s="9"/>
      <c r="AG798" s="9"/>
      <c r="AH798" s="244">
        <f t="shared" si="39"/>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40"/>
        <v>0</v>
      </c>
      <c r="Q799" s="9"/>
      <c r="R799" s="9"/>
      <c r="S799" s="9"/>
      <c r="T799" s="9"/>
      <c r="U799" s="9"/>
      <c r="V799" s="9"/>
      <c r="W799" s="9"/>
      <c r="X799" s="243"/>
      <c r="Y799" s="244">
        <f t="shared" si="41"/>
        <v>0</v>
      </c>
      <c r="Z799" s="9"/>
      <c r="AA799" s="9"/>
      <c r="AB799" s="9"/>
      <c r="AC799" s="9"/>
      <c r="AD799" s="9"/>
      <c r="AE799" s="9"/>
      <c r="AF799" s="9"/>
      <c r="AG799" s="9"/>
      <c r="AH799" s="244">
        <f t="shared" si="39"/>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40"/>
        <v>0</v>
      </c>
      <c r="Q800" s="9"/>
      <c r="R800" s="9"/>
      <c r="S800" s="9"/>
      <c r="T800" s="9"/>
      <c r="U800" s="9"/>
      <c r="V800" s="9"/>
      <c r="W800" s="9"/>
      <c r="X800" s="243"/>
      <c r="Y800" s="244">
        <f t="shared" si="41"/>
        <v>0</v>
      </c>
      <c r="Z800" s="9"/>
      <c r="AA800" s="9"/>
      <c r="AB800" s="9"/>
      <c r="AC800" s="9"/>
      <c r="AD800" s="9"/>
      <c r="AE800" s="9"/>
      <c r="AF800" s="9"/>
      <c r="AG800" s="9"/>
      <c r="AH800" s="244">
        <f t="shared" si="39"/>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40"/>
        <v>0</v>
      </c>
      <c r="Q801" s="9"/>
      <c r="R801" s="9"/>
      <c r="S801" s="9"/>
      <c r="T801" s="9"/>
      <c r="U801" s="9"/>
      <c r="V801" s="9"/>
      <c r="W801" s="9"/>
      <c r="X801" s="243"/>
      <c r="Y801" s="244">
        <f t="shared" si="41"/>
        <v>0</v>
      </c>
      <c r="Z801" s="9"/>
      <c r="AA801" s="9"/>
      <c r="AB801" s="9"/>
      <c r="AC801" s="9"/>
      <c r="AD801" s="9"/>
      <c r="AE801" s="9"/>
      <c r="AF801" s="9"/>
      <c r="AG801" s="9"/>
      <c r="AH801" s="244">
        <f t="shared" si="39"/>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40"/>
        <v>0</v>
      </c>
      <c r="Q802" s="9"/>
      <c r="R802" s="9"/>
      <c r="S802" s="9"/>
      <c r="T802" s="9"/>
      <c r="U802" s="9"/>
      <c r="V802" s="9"/>
      <c r="W802" s="9"/>
      <c r="X802" s="243"/>
      <c r="Y802" s="244">
        <f t="shared" si="41"/>
        <v>0</v>
      </c>
      <c r="Z802" s="9"/>
      <c r="AA802" s="9"/>
      <c r="AB802" s="9"/>
      <c r="AC802" s="9"/>
      <c r="AD802" s="9"/>
      <c r="AE802" s="9"/>
      <c r="AF802" s="9"/>
      <c r="AG802" s="9"/>
      <c r="AH802" s="244">
        <f t="shared" si="39"/>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40"/>
        <v>0</v>
      </c>
      <c r="Q803" s="9"/>
      <c r="R803" s="9"/>
      <c r="S803" s="9"/>
      <c r="T803" s="9"/>
      <c r="U803" s="9"/>
      <c r="V803" s="9"/>
      <c r="W803" s="9"/>
      <c r="X803" s="243"/>
      <c r="Y803" s="244">
        <f t="shared" si="41"/>
        <v>0</v>
      </c>
      <c r="Z803" s="9"/>
      <c r="AA803" s="9"/>
      <c r="AB803" s="9"/>
      <c r="AC803" s="9"/>
      <c r="AD803" s="9"/>
      <c r="AE803" s="9"/>
      <c r="AF803" s="9"/>
      <c r="AG803" s="9"/>
      <c r="AH803" s="244">
        <f t="shared" si="39"/>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40"/>
        <v>0</v>
      </c>
      <c r="Q804" s="9"/>
      <c r="R804" s="9"/>
      <c r="S804" s="9"/>
      <c r="T804" s="9"/>
      <c r="U804" s="9"/>
      <c r="V804" s="9"/>
      <c r="W804" s="9"/>
      <c r="X804" s="243"/>
      <c r="Y804" s="244">
        <f t="shared" si="41"/>
        <v>0</v>
      </c>
      <c r="Z804" s="9"/>
      <c r="AA804" s="9"/>
      <c r="AB804" s="9"/>
      <c r="AC804" s="9"/>
      <c r="AD804" s="9"/>
      <c r="AE804" s="9"/>
      <c r="AF804" s="9"/>
      <c r="AG804" s="9"/>
      <c r="AH804" s="244">
        <f t="shared" si="39"/>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40"/>
        <v>0</v>
      </c>
      <c r="Q805" s="9"/>
      <c r="R805" s="9"/>
      <c r="S805" s="9"/>
      <c r="T805" s="9"/>
      <c r="U805" s="9"/>
      <c r="V805" s="9"/>
      <c r="W805" s="9"/>
      <c r="X805" s="243"/>
      <c r="Y805" s="244">
        <f t="shared" si="41"/>
        <v>0</v>
      </c>
      <c r="Z805" s="9"/>
      <c r="AA805" s="9"/>
      <c r="AB805" s="9"/>
      <c r="AC805" s="9"/>
      <c r="AD805" s="9"/>
      <c r="AE805" s="9"/>
      <c r="AF805" s="9"/>
      <c r="AG805" s="9"/>
      <c r="AH805" s="244">
        <f t="shared" si="39"/>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40"/>
        <v>0</v>
      </c>
      <c r="Q806" s="9"/>
      <c r="R806" s="9"/>
      <c r="S806" s="9"/>
      <c r="T806" s="9"/>
      <c r="U806" s="9"/>
      <c r="V806" s="9"/>
      <c r="W806" s="9"/>
      <c r="X806" s="243"/>
      <c r="Y806" s="244">
        <f t="shared" si="41"/>
        <v>0</v>
      </c>
      <c r="Z806" s="9"/>
      <c r="AA806" s="9"/>
      <c r="AB806" s="9"/>
      <c r="AC806" s="9"/>
      <c r="AD806" s="9"/>
      <c r="AE806" s="9"/>
      <c r="AF806" s="9"/>
      <c r="AG806" s="9"/>
      <c r="AH806" s="244">
        <f t="shared" si="39"/>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40"/>
        <v>0</v>
      </c>
      <c r="Q807" s="9"/>
      <c r="R807" s="9"/>
      <c r="S807" s="9"/>
      <c r="T807" s="9"/>
      <c r="U807" s="9"/>
      <c r="V807" s="9"/>
      <c r="W807" s="9"/>
      <c r="X807" s="243"/>
      <c r="Y807" s="244">
        <f t="shared" si="41"/>
        <v>0</v>
      </c>
      <c r="Z807" s="9"/>
      <c r="AA807" s="9"/>
      <c r="AB807" s="9"/>
      <c r="AC807" s="9"/>
      <c r="AD807" s="9"/>
      <c r="AE807" s="9"/>
      <c r="AF807" s="9"/>
      <c r="AG807" s="9"/>
      <c r="AH807" s="244">
        <f t="shared" si="39"/>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40"/>
        <v>0</v>
      </c>
      <c r="Q808" s="9"/>
      <c r="R808" s="9"/>
      <c r="S808" s="9"/>
      <c r="T808" s="9"/>
      <c r="U808" s="9"/>
      <c r="V808" s="9"/>
      <c r="W808" s="9"/>
      <c r="X808" s="243"/>
      <c r="Y808" s="244">
        <f t="shared" si="41"/>
        <v>0</v>
      </c>
      <c r="Z808" s="9"/>
      <c r="AA808" s="9"/>
      <c r="AB808" s="9"/>
      <c r="AC808" s="9"/>
      <c r="AD808" s="9"/>
      <c r="AE808" s="9"/>
      <c r="AF808" s="9"/>
      <c r="AG808" s="9"/>
      <c r="AH808" s="244">
        <f t="shared" si="39"/>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40"/>
        <v>0</v>
      </c>
      <c r="Q809" s="9"/>
      <c r="R809" s="9"/>
      <c r="S809" s="9"/>
      <c r="T809" s="9"/>
      <c r="U809" s="9"/>
      <c r="V809" s="9"/>
      <c r="W809" s="9"/>
      <c r="X809" s="243"/>
      <c r="Y809" s="244">
        <f t="shared" si="41"/>
        <v>0</v>
      </c>
      <c r="Z809" s="9"/>
      <c r="AA809" s="9"/>
      <c r="AB809" s="9"/>
      <c r="AC809" s="9"/>
      <c r="AD809" s="9"/>
      <c r="AE809" s="9"/>
      <c r="AF809" s="9"/>
      <c r="AG809" s="9"/>
      <c r="AH809" s="244">
        <f t="shared" si="39"/>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40"/>
        <v>0</v>
      </c>
      <c r="Q810" s="9"/>
      <c r="R810" s="9"/>
      <c r="S810" s="9"/>
      <c r="T810" s="9"/>
      <c r="U810" s="9"/>
      <c r="V810" s="9"/>
      <c r="W810" s="9"/>
      <c r="X810" s="243"/>
      <c r="Y810" s="244">
        <f t="shared" si="41"/>
        <v>0</v>
      </c>
      <c r="Z810" s="9"/>
      <c r="AA810" s="9"/>
      <c r="AB810" s="9"/>
      <c r="AC810" s="9"/>
      <c r="AD810" s="9"/>
      <c r="AE810" s="9"/>
      <c r="AF810" s="9"/>
      <c r="AG810" s="9"/>
      <c r="AH810" s="244">
        <f t="shared" si="39"/>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40"/>
        <v>0</v>
      </c>
      <c r="Q811" s="9"/>
      <c r="R811" s="9"/>
      <c r="S811" s="9"/>
      <c r="T811" s="9"/>
      <c r="U811" s="9"/>
      <c r="V811" s="9"/>
      <c r="W811" s="9"/>
      <c r="X811" s="243"/>
      <c r="Y811" s="244">
        <f t="shared" si="41"/>
        <v>0</v>
      </c>
      <c r="Z811" s="9"/>
      <c r="AA811" s="9"/>
      <c r="AB811" s="9"/>
      <c r="AC811" s="9"/>
      <c r="AD811" s="9"/>
      <c r="AE811" s="9"/>
      <c r="AF811" s="9"/>
      <c r="AG811" s="9"/>
      <c r="AH811" s="244">
        <f t="shared" si="39"/>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40"/>
        <v>0</v>
      </c>
      <c r="Q812" s="9"/>
      <c r="R812" s="9"/>
      <c r="S812" s="9"/>
      <c r="T812" s="9"/>
      <c r="U812" s="9"/>
      <c r="V812" s="9"/>
      <c r="W812" s="9"/>
      <c r="X812" s="243"/>
      <c r="Y812" s="244">
        <f t="shared" si="41"/>
        <v>0</v>
      </c>
      <c r="Z812" s="9"/>
      <c r="AA812" s="9"/>
      <c r="AB812" s="9"/>
      <c r="AC812" s="9"/>
      <c r="AD812" s="9"/>
      <c r="AE812" s="9"/>
      <c r="AF812" s="9"/>
      <c r="AG812" s="9"/>
      <c r="AH812" s="244">
        <f t="shared" si="39"/>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40"/>
        <v>0</v>
      </c>
      <c r="Q813" s="9"/>
      <c r="R813" s="9"/>
      <c r="S813" s="9"/>
      <c r="T813" s="9"/>
      <c r="U813" s="9"/>
      <c r="V813" s="9"/>
      <c r="W813" s="9"/>
      <c r="X813" s="243"/>
      <c r="Y813" s="244">
        <f t="shared" si="41"/>
        <v>0</v>
      </c>
      <c r="Z813" s="9"/>
      <c r="AA813" s="9"/>
      <c r="AB813" s="9"/>
      <c r="AC813" s="9"/>
      <c r="AD813" s="9"/>
      <c r="AE813" s="9"/>
      <c r="AF813" s="9"/>
      <c r="AG813" s="9"/>
      <c r="AH813" s="244">
        <f t="shared" si="39"/>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40"/>
        <v>0</v>
      </c>
      <c r="Q814" s="9"/>
      <c r="R814" s="9"/>
      <c r="S814" s="9"/>
      <c r="T814" s="9"/>
      <c r="U814" s="9"/>
      <c r="V814" s="9"/>
      <c r="W814" s="9"/>
      <c r="X814" s="243"/>
      <c r="Y814" s="244">
        <f t="shared" si="41"/>
        <v>0</v>
      </c>
      <c r="Z814" s="9"/>
      <c r="AA814" s="9"/>
      <c r="AB814" s="9"/>
      <c r="AC814" s="9"/>
      <c r="AD814" s="9"/>
      <c r="AE814" s="9"/>
      <c r="AF814" s="9"/>
      <c r="AG814" s="9"/>
      <c r="AH814" s="244">
        <f t="shared" si="39"/>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40"/>
        <v>0</v>
      </c>
      <c r="Q815" s="9"/>
      <c r="R815" s="9"/>
      <c r="S815" s="9"/>
      <c r="T815" s="9"/>
      <c r="U815" s="9"/>
      <c r="V815" s="9"/>
      <c r="W815" s="9"/>
      <c r="X815" s="243"/>
      <c r="Y815" s="244">
        <f t="shared" si="41"/>
        <v>0</v>
      </c>
      <c r="Z815" s="9"/>
      <c r="AA815" s="9"/>
      <c r="AB815" s="9"/>
      <c r="AC815" s="9"/>
      <c r="AD815" s="9"/>
      <c r="AE815" s="9"/>
      <c r="AF815" s="9"/>
      <c r="AG815" s="9"/>
      <c r="AH815" s="244">
        <f t="shared" si="39"/>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40"/>
        <v>0</v>
      </c>
      <c r="Q816" s="9"/>
      <c r="R816" s="9"/>
      <c r="S816" s="9"/>
      <c r="T816" s="9"/>
      <c r="U816" s="9"/>
      <c r="V816" s="9"/>
      <c r="W816" s="9"/>
      <c r="X816" s="243"/>
      <c r="Y816" s="244">
        <f t="shared" si="41"/>
        <v>0</v>
      </c>
      <c r="Z816" s="9"/>
      <c r="AA816" s="9"/>
      <c r="AB816" s="9"/>
      <c r="AC816" s="9"/>
      <c r="AD816" s="9"/>
      <c r="AE816" s="9"/>
      <c r="AF816" s="9"/>
      <c r="AG816" s="9"/>
      <c r="AH816" s="244">
        <f t="shared" si="39"/>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40"/>
        <v>0</v>
      </c>
      <c r="Q817" s="9"/>
      <c r="R817" s="9"/>
      <c r="S817" s="9"/>
      <c r="T817" s="9"/>
      <c r="U817" s="9"/>
      <c r="V817" s="9"/>
      <c r="W817" s="9"/>
      <c r="X817" s="243"/>
      <c r="Y817" s="244">
        <f t="shared" si="41"/>
        <v>0</v>
      </c>
      <c r="Z817" s="9"/>
      <c r="AA817" s="9"/>
      <c r="AB817" s="9"/>
      <c r="AC817" s="9"/>
      <c r="AD817" s="9"/>
      <c r="AE817" s="9"/>
      <c r="AF817" s="9"/>
      <c r="AG817" s="9"/>
      <c r="AH817" s="244">
        <f t="shared" si="39"/>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40"/>
        <v>0</v>
      </c>
      <c r="Q818" s="9"/>
      <c r="R818" s="9"/>
      <c r="S818" s="9"/>
      <c r="T818" s="9"/>
      <c r="U818" s="9"/>
      <c r="V818" s="9"/>
      <c r="W818" s="9"/>
      <c r="X818" s="243"/>
      <c r="Y818" s="244">
        <f t="shared" si="41"/>
        <v>0</v>
      </c>
      <c r="Z818" s="9"/>
      <c r="AA818" s="9"/>
      <c r="AB818" s="9"/>
      <c r="AC818" s="9"/>
      <c r="AD818" s="9"/>
      <c r="AE818" s="9"/>
      <c r="AF818" s="9"/>
      <c r="AG818" s="9"/>
      <c r="AH818" s="244">
        <f t="shared" si="39"/>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40"/>
        <v>0</v>
      </c>
      <c r="Q819" s="9"/>
      <c r="R819" s="9"/>
      <c r="S819" s="9"/>
      <c r="T819" s="9"/>
      <c r="U819" s="9"/>
      <c r="V819" s="9"/>
      <c r="W819" s="9"/>
      <c r="X819" s="243"/>
      <c r="Y819" s="244">
        <f t="shared" si="41"/>
        <v>0</v>
      </c>
      <c r="Z819" s="9"/>
      <c r="AA819" s="9"/>
      <c r="AB819" s="9"/>
      <c r="AC819" s="9"/>
      <c r="AD819" s="9"/>
      <c r="AE819" s="9"/>
      <c r="AF819" s="9"/>
      <c r="AG819" s="9"/>
      <c r="AH819" s="244">
        <f t="shared" si="39"/>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40"/>
        <v>0</v>
      </c>
      <c r="Q820" s="9"/>
      <c r="R820" s="9"/>
      <c r="S820" s="9"/>
      <c r="T820" s="9"/>
      <c r="U820" s="9"/>
      <c r="V820" s="9"/>
      <c r="W820" s="9"/>
      <c r="X820" s="243"/>
      <c r="Y820" s="244">
        <f t="shared" si="41"/>
        <v>0</v>
      </c>
      <c r="Z820" s="9"/>
      <c r="AA820" s="9"/>
      <c r="AB820" s="9"/>
      <c r="AC820" s="9"/>
      <c r="AD820" s="9"/>
      <c r="AE820" s="9"/>
      <c r="AF820" s="9"/>
      <c r="AG820" s="9"/>
      <c r="AH820" s="244">
        <f t="shared" si="39"/>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40"/>
        <v>0</v>
      </c>
      <c r="Q821" s="9"/>
      <c r="R821" s="9"/>
      <c r="S821" s="9"/>
      <c r="T821" s="9"/>
      <c r="U821" s="9"/>
      <c r="V821" s="9"/>
      <c r="W821" s="9"/>
      <c r="X821" s="243"/>
      <c r="Y821" s="244">
        <f t="shared" si="41"/>
        <v>0</v>
      </c>
      <c r="Z821" s="9"/>
      <c r="AA821" s="9"/>
      <c r="AB821" s="9"/>
      <c r="AC821" s="9"/>
      <c r="AD821" s="9"/>
      <c r="AE821" s="9"/>
      <c r="AF821" s="9"/>
      <c r="AG821" s="9"/>
      <c r="AH821" s="244">
        <f t="shared" si="39"/>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40"/>
        <v>0</v>
      </c>
      <c r="Q822" s="9"/>
      <c r="R822" s="9"/>
      <c r="S822" s="9"/>
      <c r="T822" s="9"/>
      <c r="U822" s="9"/>
      <c r="V822" s="9"/>
      <c r="W822" s="9"/>
      <c r="X822" s="243"/>
      <c r="Y822" s="244">
        <f t="shared" si="41"/>
        <v>0</v>
      </c>
      <c r="Z822" s="9"/>
      <c r="AA822" s="9"/>
      <c r="AB822" s="9"/>
      <c r="AC822" s="9"/>
      <c r="AD822" s="9"/>
      <c r="AE822" s="9"/>
      <c r="AF822" s="9"/>
      <c r="AG822" s="9"/>
      <c r="AH822" s="244">
        <f t="shared" si="39"/>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40"/>
        <v>0</v>
      </c>
      <c r="Q823" s="9"/>
      <c r="R823" s="9"/>
      <c r="S823" s="9"/>
      <c r="T823" s="9"/>
      <c r="U823" s="9"/>
      <c r="V823" s="9"/>
      <c r="W823" s="9"/>
      <c r="X823" s="243"/>
      <c r="Y823" s="244">
        <f t="shared" si="41"/>
        <v>0</v>
      </c>
      <c r="Z823" s="9"/>
      <c r="AA823" s="9"/>
      <c r="AB823" s="9"/>
      <c r="AC823" s="9"/>
      <c r="AD823" s="9"/>
      <c r="AE823" s="9"/>
      <c r="AF823" s="9"/>
      <c r="AG823" s="9"/>
      <c r="AH823" s="244">
        <f t="shared" si="39"/>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40"/>
        <v>0</v>
      </c>
      <c r="Q824" s="9"/>
      <c r="R824" s="9"/>
      <c r="S824" s="9"/>
      <c r="T824" s="9"/>
      <c r="U824" s="9"/>
      <c r="V824" s="9"/>
      <c r="W824" s="9"/>
      <c r="X824" s="243"/>
      <c r="Y824" s="244">
        <f t="shared" si="41"/>
        <v>0</v>
      </c>
      <c r="Z824" s="9"/>
      <c r="AA824" s="9"/>
      <c r="AB824" s="9"/>
      <c r="AC824" s="9"/>
      <c r="AD824" s="9"/>
      <c r="AE824" s="9"/>
      <c r="AF824" s="9"/>
      <c r="AG824" s="9"/>
      <c r="AH824" s="244">
        <f t="shared" si="39"/>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40"/>
        <v>0</v>
      </c>
      <c r="Q825" s="9"/>
      <c r="R825" s="9"/>
      <c r="S825" s="9"/>
      <c r="T825" s="9"/>
      <c r="U825" s="9"/>
      <c r="V825" s="9"/>
      <c r="W825" s="9"/>
      <c r="X825" s="243"/>
      <c r="Y825" s="244">
        <f t="shared" si="41"/>
        <v>0</v>
      </c>
      <c r="Z825" s="9"/>
      <c r="AA825" s="9"/>
      <c r="AB825" s="9"/>
      <c r="AC825" s="9"/>
      <c r="AD825" s="9"/>
      <c r="AE825" s="9"/>
      <c r="AF825" s="9"/>
      <c r="AG825" s="9"/>
      <c r="AH825" s="244">
        <f t="shared" si="39"/>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40"/>
        <v>0</v>
      </c>
      <c r="Q826" s="9"/>
      <c r="R826" s="9"/>
      <c r="S826" s="9"/>
      <c r="T826" s="9"/>
      <c r="U826" s="9"/>
      <c r="V826" s="9"/>
      <c r="W826" s="9"/>
      <c r="X826" s="243"/>
      <c r="Y826" s="244">
        <f t="shared" si="41"/>
        <v>0</v>
      </c>
      <c r="Z826" s="9"/>
      <c r="AA826" s="9"/>
      <c r="AB826" s="9"/>
      <c r="AC826" s="9"/>
      <c r="AD826" s="9"/>
      <c r="AE826" s="9"/>
      <c r="AF826" s="9"/>
      <c r="AG826" s="9"/>
      <c r="AH826" s="244">
        <f t="shared" si="39"/>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40"/>
        <v>0</v>
      </c>
      <c r="Q827" s="9"/>
      <c r="R827" s="9"/>
      <c r="S827" s="9"/>
      <c r="T827" s="9"/>
      <c r="U827" s="9"/>
      <c r="V827" s="9"/>
      <c r="W827" s="9"/>
      <c r="X827" s="243"/>
      <c r="Y827" s="244">
        <f t="shared" si="41"/>
        <v>0</v>
      </c>
      <c r="Z827" s="9"/>
      <c r="AA827" s="9"/>
      <c r="AB827" s="9"/>
      <c r="AC827" s="9"/>
      <c r="AD827" s="9"/>
      <c r="AE827" s="9"/>
      <c r="AF827" s="9"/>
      <c r="AG827" s="9"/>
      <c r="AH827" s="244">
        <f t="shared" si="39"/>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40"/>
        <v>0</v>
      </c>
      <c r="Q828" s="9"/>
      <c r="R828" s="9"/>
      <c r="S828" s="9"/>
      <c r="T828" s="9"/>
      <c r="U828" s="9"/>
      <c r="V828" s="9"/>
      <c r="W828" s="9"/>
      <c r="X828" s="243"/>
      <c r="Y828" s="244">
        <f t="shared" si="41"/>
        <v>0</v>
      </c>
      <c r="Z828" s="9"/>
      <c r="AA828" s="9"/>
      <c r="AB828" s="9"/>
      <c r="AC828" s="9"/>
      <c r="AD828" s="9"/>
      <c r="AE828" s="9"/>
      <c r="AF828" s="9"/>
      <c r="AG828" s="9"/>
      <c r="AH828" s="244">
        <f t="shared" si="39"/>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40"/>
        <v>0</v>
      </c>
      <c r="Q829" s="9"/>
      <c r="R829" s="9"/>
      <c r="S829" s="9"/>
      <c r="T829" s="9"/>
      <c r="U829" s="9"/>
      <c r="V829" s="9"/>
      <c r="W829" s="9"/>
      <c r="X829" s="243"/>
      <c r="Y829" s="244">
        <f t="shared" si="41"/>
        <v>0</v>
      </c>
      <c r="Z829" s="9"/>
      <c r="AA829" s="9"/>
      <c r="AB829" s="9"/>
      <c r="AC829" s="9"/>
      <c r="AD829" s="9"/>
      <c r="AE829" s="9"/>
      <c r="AF829" s="9"/>
      <c r="AG829" s="9"/>
      <c r="AH829" s="244">
        <f t="shared" si="39"/>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40"/>
        <v>0</v>
      </c>
      <c r="Q830" s="9"/>
      <c r="R830" s="9"/>
      <c r="S830" s="9"/>
      <c r="T830" s="9"/>
      <c r="U830" s="9"/>
      <c r="V830" s="9"/>
      <c r="W830" s="9"/>
      <c r="X830" s="243"/>
      <c r="Y830" s="244">
        <f t="shared" si="41"/>
        <v>0</v>
      </c>
      <c r="Z830" s="9"/>
      <c r="AA830" s="9"/>
      <c r="AB830" s="9"/>
      <c r="AC830" s="9"/>
      <c r="AD830" s="9"/>
      <c r="AE830" s="9"/>
      <c r="AF830" s="9"/>
      <c r="AG830" s="9"/>
      <c r="AH830" s="244">
        <f t="shared" si="39"/>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40"/>
        <v>0</v>
      </c>
      <c r="Q831" s="9"/>
      <c r="R831" s="9"/>
      <c r="S831" s="9"/>
      <c r="T831" s="9"/>
      <c r="U831" s="9"/>
      <c r="V831" s="9"/>
      <c r="W831" s="9"/>
      <c r="X831" s="243"/>
      <c r="Y831" s="244">
        <f t="shared" si="41"/>
        <v>0</v>
      </c>
      <c r="Z831" s="9"/>
      <c r="AA831" s="9"/>
      <c r="AB831" s="9"/>
      <c r="AC831" s="9"/>
      <c r="AD831" s="9"/>
      <c r="AE831" s="9"/>
      <c r="AF831" s="9"/>
      <c r="AG831" s="9"/>
      <c r="AH831" s="244">
        <f t="shared" si="39"/>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40"/>
        <v>0</v>
      </c>
      <c r="Q832" s="9"/>
      <c r="R832" s="9"/>
      <c r="S832" s="9"/>
      <c r="T832" s="9"/>
      <c r="U832" s="9"/>
      <c r="V832" s="9"/>
      <c r="W832" s="9"/>
      <c r="X832" s="243"/>
      <c r="Y832" s="244">
        <f t="shared" si="41"/>
        <v>0</v>
      </c>
      <c r="Z832" s="9"/>
      <c r="AA832" s="9"/>
      <c r="AB832" s="9"/>
      <c r="AC832" s="9"/>
      <c r="AD832" s="9"/>
      <c r="AE832" s="9"/>
      <c r="AF832" s="9"/>
      <c r="AG832" s="9"/>
      <c r="AH832" s="244">
        <f t="shared" si="39"/>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40"/>
        <v>0</v>
      </c>
      <c r="Q833" s="9"/>
      <c r="R833" s="9"/>
      <c r="S833" s="9"/>
      <c r="T833" s="9"/>
      <c r="U833" s="9"/>
      <c r="V833" s="9"/>
      <c r="W833" s="9"/>
      <c r="X833" s="243"/>
      <c r="Y833" s="244">
        <f t="shared" si="41"/>
        <v>0</v>
      </c>
      <c r="Z833" s="9"/>
      <c r="AA833" s="9"/>
      <c r="AB833" s="9"/>
      <c r="AC833" s="9"/>
      <c r="AD833" s="9"/>
      <c r="AE833" s="9"/>
      <c r="AF833" s="9"/>
      <c r="AG833" s="9"/>
      <c r="AH833" s="244">
        <f t="shared" si="39"/>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40"/>
        <v>0</v>
      </c>
      <c r="Q834" s="9"/>
      <c r="R834" s="9"/>
      <c r="S834" s="9"/>
      <c r="T834" s="9"/>
      <c r="U834" s="9"/>
      <c r="V834" s="9"/>
      <c r="W834" s="9"/>
      <c r="X834" s="243"/>
      <c r="Y834" s="244">
        <f t="shared" si="41"/>
        <v>0</v>
      </c>
      <c r="Z834" s="9"/>
      <c r="AA834" s="9"/>
      <c r="AB834" s="9"/>
      <c r="AC834" s="9"/>
      <c r="AD834" s="9"/>
      <c r="AE834" s="9"/>
      <c r="AF834" s="9"/>
      <c r="AG834" s="9"/>
      <c r="AH834" s="244">
        <f t="shared" si="39"/>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40"/>
        <v>0</v>
      </c>
      <c r="Q835" s="9"/>
      <c r="R835" s="9"/>
      <c r="S835" s="9"/>
      <c r="T835" s="9"/>
      <c r="U835" s="9"/>
      <c r="V835" s="9"/>
      <c r="W835" s="9"/>
      <c r="X835" s="243"/>
      <c r="Y835" s="244">
        <f t="shared" si="41"/>
        <v>0</v>
      </c>
      <c r="Z835" s="9"/>
      <c r="AA835" s="9"/>
      <c r="AB835" s="9"/>
      <c r="AC835" s="9"/>
      <c r="AD835" s="9"/>
      <c r="AE835" s="9"/>
      <c r="AF835" s="9"/>
      <c r="AG835" s="9"/>
      <c r="AH835" s="244">
        <f t="shared" si="39"/>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40"/>
        <v>0</v>
      </c>
      <c r="Q836" s="9"/>
      <c r="R836" s="9"/>
      <c r="S836" s="9"/>
      <c r="T836" s="9"/>
      <c r="U836" s="9"/>
      <c r="V836" s="9"/>
      <c r="W836" s="9"/>
      <c r="X836" s="243"/>
      <c r="Y836" s="244">
        <f t="shared" si="41"/>
        <v>0</v>
      </c>
      <c r="Z836" s="9"/>
      <c r="AA836" s="9"/>
      <c r="AB836" s="9"/>
      <c r="AC836" s="9"/>
      <c r="AD836" s="9"/>
      <c r="AE836" s="9"/>
      <c r="AF836" s="9"/>
      <c r="AG836" s="9"/>
      <c r="AH836" s="244">
        <f t="shared" si="39"/>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40"/>
        <v>0</v>
      </c>
      <c r="Q837" s="9"/>
      <c r="R837" s="9"/>
      <c r="S837" s="9"/>
      <c r="T837" s="9"/>
      <c r="U837" s="9"/>
      <c r="V837" s="9"/>
      <c r="W837" s="9"/>
      <c r="X837" s="243"/>
      <c r="Y837" s="244">
        <f t="shared" si="41"/>
        <v>0</v>
      </c>
      <c r="Z837" s="9"/>
      <c r="AA837" s="9"/>
      <c r="AB837" s="9"/>
      <c r="AC837" s="9"/>
      <c r="AD837" s="9"/>
      <c r="AE837" s="9"/>
      <c r="AF837" s="9"/>
      <c r="AG837" s="9"/>
      <c r="AH837" s="244">
        <f t="shared" si="39"/>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40"/>
        <v>0</v>
      </c>
      <c r="Q838" s="9"/>
      <c r="R838" s="9"/>
      <c r="S838" s="9"/>
      <c r="T838" s="9"/>
      <c r="U838" s="9"/>
      <c r="V838" s="9"/>
      <c r="W838" s="9"/>
      <c r="X838" s="243"/>
      <c r="Y838" s="244">
        <f t="shared" si="41"/>
        <v>0</v>
      </c>
      <c r="Z838" s="9"/>
      <c r="AA838" s="9"/>
      <c r="AB838" s="9"/>
      <c r="AC838" s="9"/>
      <c r="AD838" s="9"/>
      <c r="AE838" s="9"/>
      <c r="AF838" s="9"/>
      <c r="AG838" s="9"/>
      <c r="AH838" s="244">
        <f t="shared" si="39"/>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40"/>
        <v>0</v>
      </c>
      <c r="Q839" s="9"/>
      <c r="R839" s="9"/>
      <c r="S839" s="9"/>
      <c r="T839" s="9"/>
      <c r="U839" s="9"/>
      <c r="V839" s="9"/>
      <c r="W839" s="9"/>
      <c r="X839" s="243"/>
      <c r="Y839" s="244">
        <f t="shared" si="41"/>
        <v>0</v>
      </c>
      <c r="Z839" s="9"/>
      <c r="AA839" s="9"/>
      <c r="AB839" s="9"/>
      <c r="AC839" s="9"/>
      <c r="AD839" s="9"/>
      <c r="AE839" s="9"/>
      <c r="AF839" s="9"/>
      <c r="AG839" s="9"/>
      <c r="AH839" s="244">
        <f t="shared" si="39"/>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40"/>
        <v>0</v>
      </c>
      <c r="Q840" s="9"/>
      <c r="R840" s="9"/>
      <c r="S840" s="9"/>
      <c r="T840" s="9"/>
      <c r="U840" s="9"/>
      <c r="V840" s="9"/>
      <c r="W840" s="9"/>
      <c r="X840" s="243"/>
      <c r="Y840" s="244">
        <f t="shared" si="41"/>
        <v>0</v>
      </c>
      <c r="Z840" s="9"/>
      <c r="AA840" s="9"/>
      <c r="AB840" s="9"/>
      <c r="AC840" s="9"/>
      <c r="AD840" s="9"/>
      <c r="AE840" s="9"/>
      <c r="AF840" s="9"/>
      <c r="AG840" s="9"/>
      <c r="AH840" s="244">
        <f t="shared" si="39"/>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40"/>
        <v>0</v>
      </c>
      <c r="Q841" s="9"/>
      <c r="R841" s="9"/>
      <c r="S841" s="9"/>
      <c r="T841" s="9"/>
      <c r="U841" s="9"/>
      <c r="V841" s="9"/>
      <c r="W841" s="9"/>
      <c r="X841" s="243"/>
      <c r="Y841" s="244">
        <f t="shared" si="41"/>
        <v>0</v>
      </c>
      <c r="Z841" s="9"/>
      <c r="AA841" s="9"/>
      <c r="AB841" s="9"/>
      <c r="AC841" s="9"/>
      <c r="AD841" s="9"/>
      <c r="AE841" s="9"/>
      <c r="AF841" s="9"/>
      <c r="AG841" s="9"/>
      <c r="AH841" s="244">
        <f t="shared" si="39"/>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40"/>
        <v>0</v>
      </c>
      <c r="Q842" s="9"/>
      <c r="R842" s="9"/>
      <c r="S842" s="9"/>
      <c r="T842" s="9"/>
      <c r="U842" s="9"/>
      <c r="V842" s="9"/>
      <c r="W842" s="9"/>
      <c r="X842" s="243"/>
      <c r="Y842" s="244">
        <f t="shared" si="41"/>
        <v>0</v>
      </c>
      <c r="Z842" s="9"/>
      <c r="AA842" s="9"/>
      <c r="AB842" s="9"/>
      <c r="AC842" s="9"/>
      <c r="AD842" s="9"/>
      <c r="AE842" s="9"/>
      <c r="AF842" s="9"/>
      <c r="AG842" s="9"/>
      <c r="AH842" s="244">
        <f t="shared" si="39"/>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40"/>
        <v>0</v>
      </c>
      <c r="Q843" s="9"/>
      <c r="R843" s="9"/>
      <c r="S843" s="9"/>
      <c r="T843" s="9"/>
      <c r="U843" s="9"/>
      <c r="V843" s="9"/>
      <c r="W843" s="9"/>
      <c r="X843" s="243"/>
      <c r="Y843" s="244">
        <f t="shared" si="41"/>
        <v>0</v>
      </c>
      <c r="Z843" s="9"/>
      <c r="AA843" s="9"/>
      <c r="AB843" s="9"/>
      <c r="AC843" s="9"/>
      <c r="AD843" s="9"/>
      <c r="AE843" s="9"/>
      <c r="AF843" s="9"/>
      <c r="AG843" s="9"/>
      <c r="AH843" s="244">
        <f t="shared" si="39"/>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40"/>
        <v>0</v>
      </c>
      <c r="Q844" s="9"/>
      <c r="R844" s="9"/>
      <c r="S844" s="9"/>
      <c r="T844" s="9"/>
      <c r="U844" s="9"/>
      <c r="V844" s="9"/>
      <c r="W844" s="9"/>
      <c r="X844" s="243"/>
      <c r="Y844" s="244">
        <f t="shared" si="41"/>
        <v>0</v>
      </c>
      <c r="Z844" s="9"/>
      <c r="AA844" s="9"/>
      <c r="AB844" s="9"/>
      <c r="AC844" s="9"/>
      <c r="AD844" s="9"/>
      <c r="AE844" s="9"/>
      <c r="AF844" s="9"/>
      <c r="AG844" s="9"/>
      <c r="AH844" s="244">
        <f t="shared" si="39"/>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40"/>
        <v>0</v>
      </c>
      <c r="Q845" s="9"/>
      <c r="R845" s="9"/>
      <c r="S845" s="9"/>
      <c r="T845" s="9"/>
      <c r="U845" s="9"/>
      <c r="V845" s="9"/>
      <c r="W845" s="9"/>
      <c r="X845" s="243"/>
      <c r="Y845" s="244">
        <f t="shared" si="41"/>
        <v>0</v>
      </c>
      <c r="Z845" s="9"/>
      <c r="AA845" s="9"/>
      <c r="AB845" s="9"/>
      <c r="AC845" s="9"/>
      <c r="AD845" s="9"/>
      <c r="AE845" s="9"/>
      <c r="AF845" s="9"/>
      <c r="AG845" s="9"/>
      <c r="AH845" s="244">
        <f t="shared" ref="AH845:AH908" si="42">SUM($Z845:$AF845)</f>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40"/>
        <v>0</v>
      </c>
      <c r="Q846" s="9"/>
      <c r="R846" s="9"/>
      <c r="S846" s="9"/>
      <c r="T846" s="9"/>
      <c r="U846" s="9"/>
      <c r="V846" s="9"/>
      <c r="W846" s="9"/>
      <c r="X846" s="243"/>
      <c r="Y846" s="244">
        <f t="shared" si="41"/>
        <v>0</v>
      </c>
      <c r="Z846" s="9"/>
      <c r="AA846" s="9"/>
      <c r="AB846" s="9"/>
      <c r="AC846" s="9"/>
      <c r="AD846" s="9"/>
      <c r="AE846" s="9"/>
      <c r="AF846" s="9"/>
      <c r="AG846" s="9"/>
      <c r="AH846" s="244">
        <f t="shared" si="42"/>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40"/>
        <v>0</v>
      </c>
      <c r="Q847" s="9"/>
      <c r="R847" s="9"/>
      <c r="S847" s="9"/>
      <c r="T847" s="9"/>
      <c r="U847" s="9"/>
      <c r="V847" s="9"/>
      <c r="W847" s="9"/>
      <c r="X847" s="243"/>
      <c r="Y847" s="244">
        <f t="shared" si="41"/>
        <v>0</v>
      </c>
      <c r="Z847" s="9"/>
      <c r="AA847" s="9"/>
      <c r="AB847" s="9"/>
      <c r="AC847" s="9"/>
      <c r="AD847" s="9"/>
      <c r="AE847" s="9"/>
      <c r="AF847" s="9"/>
      <c r="AG847" s="9"/>
      <c r="AH847" s="244">
        <f t="shared" si="42"/>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40"/>
        <v>0</v>
      </c>
      <c r="Q848" s="9"/>
      <c r="R848" s="9"/>
      <c r="S848" s="9"/>
      <c r="T848" s="9"/>
      <c r="U848" s="9"/>
      <c r="V848" s="9"/>
      <c r="W848" s="9"/>
      <c r="X848" s="243"/>
      <c r="Y848" s="244">
        <f t="shared" si="41"/>
        <v>0</v>
      </c>
      <c r="Z848" s="9"/>
      <c r="AA848" s="9"/>
      <c r="AB848" s="9"/>
      <c r="AC848" s="9"/>
      <c r="AD848" s="9"/>
      <c r="AE848" s="9"/>
      <c r="AF848" s="9"/>
      <c r="AG848" s="9"/>
      <c r="AH848" s="244">
        <f t="shared" si="42"/>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40"/>
        <v>0</v>
      </c>
      <c r="Q849" s="9"/>
      <c r="R849" s="9"/>
      <c r="S849" s="9"/>
      <c r="T849" s="9"/>
      <c r="U849" s="9"/>
      <c r="V849" s="9"/>
      <c r="W849" s="9"/>
      <c r="X849" s="243"/>
      <c r="Y849" s="244">
        <f t="shared" si="41"/>
        <v>0</v>
      </c>
      <c r="Z849" s="9"/>
      <c r="AA849" s="9"/>
      <c r="AB849" s="9"/>
      <c r="AC849" s="9"/>
      <c r="AD849" s="9"/>
      <c r="AE849" s="9"/>
      <c r="AF849" s="9"/>
      <c r="AG849" s="9"/>
      <c r="AH849" s="244">
        <f t="shared" si="42"/>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40"/>
        <v>0</v>
      </c>
      <c r="Q850" s="9"/>
      <c r="R850" s="9"/>
      <c r="S850" s="9"/>
      <c r="T850" s="9"/>
      <c r="U850" s="9"/>
      <c r="V850" s="9"/>
      <c r="W850" s="9"/>
      <c r="X850" s="243"/>
      <c r="Y850" s="244">
        <f t="shared" si="41"/>
        <v>0</v>
      </c>
      <c r="Z850" s="9"/>
      <c r="AA850" s="9"/>
      <c r="AB850" s="9"/>
      <c r="AC850" s="9"/>
      <c r="AD850" s="9"/>
      <c r="AE850" s="9"/>
      <c r="AF850" s="9"/>
      <c r="AG850" s="9"/>
      <c r="AH850" s="244">
        <f t="shared" si="42"/>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ref="P851:P914" si="43">SUM($H851:$N851)</f>
        <v>0</v>
      </c>
      <c r="Q851" s="9"/>
      <c r="R851" s="9"/>
      <c r="S851" s="9"/>
      <c r="T851" s="9"/>
      <c r="U851" s="9"/>
      <c r="V851" s="9"/>
      <c r="W851" s="9"/>
      <c r="X851" s="243"/>
      <c r="Y851" s="244">
        <f t="shared" ref="Y851:Y914" si="44">SUM($Q851:$W851)</f>
        <v>0</v>
      </c>
      <c r="Z851" s="9"/>
      <c r="AA851" s="9"/>
      <c r="AB851" s="9"/>
      <c r="AC851" s="9"/>
      <c r="AD851" s="9"/>
      <c r="AE851" s="9"/>
      <c r="AF851" s="9"/>
      <c r="AG851" s="9"/>
      <c r="AH851" s="244">
        <f t="shared" si="42"/>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si="43"/>
        <v>0</v>
      </c>
      <c r="Q852" s="9"/>
      <c r="R852" s="9"/>
      <c r="S852" s="9"/>
      <c r="T852" s="9"/>
      <c r="U852" s="9"/>
      <c r="V852" s="9"/>
      <c r="W852" s="9"/>
      <c r="X852" s="243"/>
      <c r="Y852" s="244">
        <f t="shared" si="44"/>
        <v>0</v>
      </c>
      <c r="Z852" s="9"/>
      <c r="AA852" s="9"/>
      <c r="AB852" s="9"/>
      <c r="AC852" s="9"/>
      <c r="AD852" s="9"/>
      <c r="AE852" s="9"/>
      <c r="AF852" s="9"/>
      <c r="AG852" s="9"/>
      <c r="AH852" s="244">
        <f t="shared" si="42"/>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3"/>
        <v>0</v>
      </c>
      <c r="Q853" s="9"/>
      <c r="R853" s="9"/>
      <c r="S853" s="9"/>
      <c r="T853" s="9"/>
      <c r="U853" s="9"/>
      <c r="V853" s="9"/>
      <c r="W853" s="9"/>
      <c r="X853" s="243"/>
      <c r="Y853" s="244">
        <f t="shared" si="44"/>
        <v>0</v>
      </c>
      <c r="Z853" s="9"/>
      <c r="AA853" s="9"/>
      <c r="AB853" s="9"/>
      <c r="AC853" s="9"/>
      <c r="AD853" s="9"/>
      <c r="AE853" s="9"/>
      <c r="AF853" s="9"/>
      <c r="AG853" s="9"/>
      <c r="AH853" s="244">
        <f t="shared" si="42"/>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3"/>
        <v>0</v>
      </c>
      <c r="Q854" s="9"/>
      <c r="R854" s="9"/>
      <c r="S854" s="9"/>
      <c r="T854" s="9"/>
      <c r="U854" s="9"/>
      <c r="V854" s="9"/>
      <c r="W854" s="9"/>
      <c r="X854" s="243"/>
      <c r="Y854" s="244">
        <f t="shared" si="44"/>
        <v>0</v>
      </c>
      <c r="Z854" s="9"/>
      <c r="AA854" s="9"/>
      <c r="AB854" s="9"/>
      <c r="AC854" s="9"/>
      <c r="AD854" s="9"/>
      <c r="AE854" s="9"/>
      <c r="AF854" s="9"/>
      <c r="AG854" s="9"/>
      <c r="AH854" s="244">
        <f t="shared" si="42"/>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3"/>
        <v>0</v>
      </c>
      <c r="Q855" s="9"/>
      <c r="R855" s="9"/>
      <c r="S855" s="9"/>
      <c r="T855" s="9"/>
      <c r="U855" s="9"/>
      <c r="V855" s="9"/>
      <c r="W855" s="9"/>
      <c r="X855" s="243"/>
      <c r="Y855" s="244">
        <f t="shared" si="44"/>
        <v>0</v>
      </c>
      <c r="Z855" s="9"/>
      <c r="AA855" s="9"/>
      <c r="AB855" s="9"/>
      <c r="AC855" s="9"/>
      <c r="AD855" s="9"/>
      <c r="AE855" s="9"/>
      <c r="AF855" s="9"/>
      <c r="AG855" s="9"/>
      <c r="AH855" s="244">
        <f t="shared" si="42"/>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3"/>
        <v>0</v>
      </c>
      <c r="Q856" s="9"/>
      <c r="R856" s="9"/>
      <c r="S856" s="9"/>
      <c r="T856" s="9"/>
      <c r="U856" s="9"/>
      <c r="V856" s="9"/>
      <c r="W856" s="9"/>
      <c r="X856" s="243"/>
      <c r="Y856" s="244">
        <f t="shared" si="44"/>
        <v>0</v>
      </c>
      <c r="Z856" s="9"/>
      <c r="AA856" s="9"/>
      <c r="AB856" s="9"/>
      <c r="AC856" s="9"/>
      <c r="AD856" s="9"/>
      <c r="AE856" s="9"/>
      <c r="AF856" s="9"/>
      <c r="AG856" s="9"/>
      <c r="AH856" s="244">
        <f t="shared" si="42"/>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3"/>
        <v>0</v>
      </c>
      <c r="Q857" s="9"/>
      <c r="R857" s="9"/>
      <c r="S857" s="9"/>
      <c r="T857" s="9"/>
      <c r="U857" s="9"/>
      <c r="V857" s="9"/>
      <c r="W857" s="9"/>
      <c r="X857" s="243"/>
      <c r="Y857" s="244">
        <f t="shared" si="44"/>
        <v>0</v>
      </c>
      <c r="Z857" s="9"/>
      <c r="AA857" s="9"/>
      <c r="AB857" s="9"/>
      <c r="AC857" s="9"/>
      <c r="AD857" s="9"/>
      <c r="AE857" s="9"/>
      <c r="AF857" s="9"/>
      <c r="AG857" s="9"/>
      <c r="AH857" s="244">
        <f t="shared" si="42"/>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3"/>
        <v>0</v>
      </c>
      <c r="Q858" s="9"/>
      <c r="R858" s="9"/>
      <c r="S858" s="9"/>
      <c r="T858" s="9"/>
      <c r="U858" s="9"/>
      <c r="V858" s="9"/>
      <c r="W858" s="9"/>
      <c r="X858" s="243"/>
      <c r="Y858" s="244">
        <f t="shared" si="44"/>
        <v>0</v>
      </c>
      <c r="Z858" s="9"/>
      <c r="AA858" s="9"/>
      <c r="AB858" s="9"/>
      <c r="AC858" s="9"/>
      <c r="AD858" s="9"/>
      <c r="AE858" s="9"/>
      <c r="AF858" s="9"/>
      <c r="AG858" s="9"/>
      <c r="AH858" s="244">
        <f t="shared" si="42"/>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3"/>
        <v>0</v>
      </c>
      <c r="Q859" s="9"/>
      <c r="R859" s="9"/>
      <c r="S859" s="9"/>
      <c r="T859" s="9"/>
      <c r="U859" s="9"/>
      <c r="V859" s="9"/>
      <c r="W859" s="9"/>
      <c r="X859" s="243"/>
      <c r="Y859" s="244">
        <f t="shared" si="44"/>
        <v>0</v>
      </c>
      <c r="Z859" s="9"/>
      <c r="AA859" s="9"/>
      <c r="AB859" s="9"/>
      <c r="AC859" s="9"/>
      <c r="AD859" s="9"/>
      <c r="AE859" s="9"/>
      <c r="AF859" s="9"/>
      <c r="AG859" s="9"/>
      <c r="AH859" s="244">
        <f t="shared" si="42"/>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3"/>
        <v>0</v>
      </c>
      <c r="Q860" s="9"/>
      <c r="R860" s="9"/>
      <c r="S860" s="9"/>
      <c r="T860" s="9"/>
      <c r="U860" s="9"/>
      <c r="V860" s="9"/>
      <c r="W860" s="9"/>
      <c r="X860" s="243"/>
      <c r="Y860" s="244">
        <f t="shared" si="44"/>
        <v>0</v>
      </c>
      <c r="Z860" s="9"/>
      <c r="AA860" s="9"/>
      <c r="AB860" s="9"/>
      <c r="AC860" s="9"/>
      <c r="AD860" s="9"/>
      <c r="AE860" s="9"/>
      <c r="AF860" s="9"/>
      <c r="AG860" s="9"/>
      <c r="AH860" s="244">
        <f t="shared" si="42"/>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3"/>
        <v>0</v>
      </c>
      <c r="Q861" s="9"/>
      <c r="R861" s="9"/>
      <c r="S861" s="9"/>
      <c r="T861" s="9"/>
      <c r="U861" s="9"/>
      <c r="V861" s="9"/>
      <c r="W861" s="9"/>
      <c r="X861" s="243"/>
      <c r="Y861" s="244">
        <f t="shared" si="44"/>
        <v>0</v>
      </c>
      <c r="Z861" s="9"/>
      <c r="AA861" s="9"/>
      <c r="AB861" s="9"/>
      <c r="AC861" s="9"/>
      <c r="AD861" s="9"/>
      <c r="AE861" s="9"/>
      <c r="AF861" s="9"/>
      <c r="AG861" s="9"/>
      <c r="AH861" s="244">
        <f t="shared" si="42"/>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3"/>
        <v>0</v>
      </c>
      <c r="Q862" s="9"/>
      <c r="R862" s="9"/>
      <c r="S862" s="9"/>
      <c r="T862" s="9"/>
      <c r="U862" s="9"/>
      <c r="V862" s="9"/>
      <c r="W862" s="9"/>
      <c r="X862" s="243"/>
      <c r="Y862" s="244">
        <f t="shared" si="44"/>
        <v>0</v>
      </c>
      <c r="Z862" s="9"/>
      <c r="AA862" s="9"/>
      <c r="AB862" s="9"/>
      <c r="AC862" s="9"/>
      <c r="AD862" s="9"/>
      <c r="AE862" s="9"/>
      <c r="AF862" s="9"/>
      <c r="AG862" s="9"/>
      <c r="AH862" s="244">
        <f t="shared" si="42"/>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3"/>
        <v>0</v>
      </c>
      <c r="Q863" s="9"/>
      <c r="R863" s="9"/>
      <c r="S863" s="9"/>
      <c r="T863" s="9"/>
      <c r="U863" s="9"/>
      <c r="V863" s="9"/>
      <c r="W863" s="9"/>
      <c r="X863" s="243"/>
      <c r="Y863" s="244">
        <f t="shared" si="44"/>
        <v>0</v>
      </c>
      <c r="Z863" s="9"/>
      <c r="AA863" s="9"/>
      <c r="AB863" s="9"/>
      <c r="AC863" s="9"/>
      <c r="AD863" s="9"/>
      <c r="AE863" s="9"/>
      <c r="AF863" s="9"/>
      <c r="AG863" s="9"/>
      <c r="AH863" s="244">
        <f t="shared" si="42"/>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3"/>
        <v>0</v>
      </c>
      <c r="Q864" s="9"/>
      <c r="R864" s="9"/>
      <c r="S864" s="9"/>
      <c r="T864" s="9"/>
      <c r="U864" s="9"/>
      <c r="V864" s="9"/>
      <c r="W864" s="9"/>
      <c r="X864" s="243"/>
      <c r="Y864" s="244">
        <f t="shared" si="44"/>
        <v>0</v>
      </c>
      <c r="Z864" s="9"/>
      <c r="AA864" s="9"/>
      <c r="AB864" s="9"/>
      <c r="AC864" s="9"/>
      <c r="AD864" s="9"/>
      <c r="AE864" s="9"/>
      <c r="AF864" s="9"/>
      <c r="AG864" s="9"/>
      <c r="AH864" s="244">
        <f t="shared" si="42"/>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3"/>
        <v>0</v>
      </c>
      <c r="Q865" s="9"/>
      <c r="R865" s="9"/>
      <c r="S865" s="9"/>
      <c r="T865" s="9"/>
      <c r="U865" s="9"/>
      <c r="V865" s="9"/>
      <c r="W865" s="9"/>
      <c r="X865" s="243"/>
      <c r="Y865" s="244">
        <f t="shared" si="44"/>
        <v>0</v>
      </c>
      <c r="Z865" s="9"/>
      <c r="AA865" s="9"/>
      <c r="AB865" s="9"/>
      <c r="AC865" s="9"/>
      <c r="AD865" s="9"/>
      <c r="AE865" s="9"/>
      <c r="AF865" s="9"/>
      <c r="AG865" s="9"/>
      <c r="AH865" s="244">
        <f t="shared" si="42"/>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3"/>
        <v>0</v>
      </c>
      <c r="Q866" s="9"/>
      <c r="R866" s="9"/>
      <c r="S866" s="9"/>
      <c r="T866" s="9"/>
      <c r="U866" s="9"/>
      <c r="V866" s="9"/>
      <c r="W866" s="9"/>
      <c r="X866" s="243"/>
      <c r="Y866" s="244">
        <f t="shared" si="44"/>
        <v>0</v>
      </c>
      <c r="Z866" s="9"/>
      <c r="AA866" s="9"/>
      <c r="AB866" s="9"/>
      <c r="AC866" s="9"/>
      <c r="AD866" s="9"/>
      <c r="AE866" s="9"/>
      <c r="AF866" s="9"/>
      <c r="AG866" s="9"/>
      <c r="AH866" s="244">
        <f t="shared" si="42"/>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3"/>
        <v>0</v>
      </c>
      <c r="Q867" s="9"/>
      <c r="R867" s="9"/>
      <c r="S867" s="9"/>
      <c r="T867" s="9"/>
      <c r="U867" s="9"/>
      <c r="V867" s="9"/>
      <c r="W867" s="9"/>
      <c r="X867" s="243"/>
      <c r="Y867" s="244">
        <f t="shared" si="44"/>
        <v>0</v>
      </c>
      <c r="Z867" s="9"/>
      <c r="AA867" s="9"/>
      <c r="AB867" s="9"/>
      <c r="AC867" s="9"/>
      <c r="AD867" s="9"/>
      <c r="AE867" s="9"/>
      <c r="AF867" s="9"/>
      <c r="AG867" s="9"/>
      <c r="AH867" s="244">
        <f t="shared" si="42"/>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3"/>
        <v>0</v>
      </c>
      <c r="Q868" s="9"/>
      <c r="R868" s="9"/>
      <c r="S868" s="9"/>
      <c r="T868" s="9"/>
      <c r="U868" s="9"/>
      <c r="V868" s="9"/>
      <c r="W868" s="9"/>
      <c r="X868" s="243"/>
      <c r="Y868" s="244">
        <f t="shared" si="44"/>
        <v>0</v>
      </c>
      <c r="Z868" s="9"/>
      <c r="AA868" s="9"/>
      <c r="AB868" s="9"/>
      <c r="AC868" s="9"/>
      <c r="AD868" s="9"/>
      <c r="AE868" s="9"/>
      <c r="AF868" s="9"/>
      <c r="AG868" s="9"/>
      <c r="AH868" s="244">
        <f t="shared" si="42"/>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3"/>
        <v>0</v>
      </c>
      <c r="Q869" s="9"/>
      <c r="R869" s="9"/>
      <c r="S869" s="9"/>
      <c r="T869" s="9"/>
      <c r="U869" s="9"/>
      <c r="V869" s="9"/>
      <c r="W869" s="9"/>
      <c r="X869" s="243"/>
      <c r="Y869" s="244">
        <f t="shared" si="44"/>
        <v>0</v>
      </c>
      <c r="Z869" s="9"/>
      <c r="AA869" s="9"/>
      <c r="AB869" s="9"/>
      <c r="AC869" s="9"/>
      <c r="AD869" s="9"/>
      <c r="AE869" s="9"/>
      <c r="AF869" s="9"/>
      <c r="AG869" s="9"/>
      <c r="AH869" s="244">
        <f t="shared" si="42"/>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3"/>
        <v>0</v>
      </c>
      <c r="Q870" s="9"/>
      <c r="R870" s="9"/>
      <c r="S870" s="9"/>
      <c r="T870" s="9"/>
      <c r="U870" s="9"/>
      <c r="V870" s="9"/>
      <c r="W870" s="9"/>
      <c r="X870" s="243"/>
      <c r="Y870" s="244">
        <f t="shared" si="44"/>
        <v>0</v>
      </c>
      <c r="Z870" s="9"/>
      <c r="AA870" s="9"/>
      <c r="AB870" s="9"/>
      <c r="AC870" s="9"/>
      <c r="AD870" s="9"/>
      <c r="AE870" s="9"/>
      <c r="AF870" s="9"/>
      <c r="AG870" s="9"/>
      <c r="AH870" s="244">
        <f t="shared" si="42"/>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3"/>
        <v>0</v>
      </c>
      <c r="Q871" s="9"/>
      <c r="R871" s="9"/>
      <c r="S871" s="9"/>
      <c r="T871" s="9"/>
      <c r="U871" s="9"/>
      <c r="V871" s="9"/>
      <c r="W871" s="9"/>
      <c r="X871" s="243"/>
      <c r="Y871" s="244">
        <f t="shared" si="44"/>
        <v>0</v>
      </c>
      <c r="Z871" s="9"/>
      <c r="AA871" s="9"/>
      <c r="AB871" s="9"/>
      <c r="AC871" s="9"/>
      <c r="AD871" s="9"/>
      <c r="AE871" s="9"/>
      <c r="AF871" s="9"/>
      <c r="AG871" s="9"/>
      <c r="AH871" s="244">
        <f t="shared" si="42"/>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3"/>
        <v>0</v>
      </c>
      <c r="Q872" s="9"/>
      <c r="R872" s="9"/>
      <c r="S872" s="9"/>
      <c r="T872" s="9"/>
      <c r="U872" s="9"/>
      <c r="V872" s="9"/>
      <c r="W872" s="9"/>
      <c r="X872" s="243"/>
      <c r="Y872" s="244">
        <f t="shared" si="44"/>
        <v>0</v>
      </c>
      <c r="Z872" s="9"/>
      <c r="AA872" s="9"/>
      <c r="AB872" s="9"/>
      <c r="AC872" s="9"/>
      <c r="AD872" s="9"/>
      <c r="AE872" s="9"/>
      <c r="AF872" s="9"/>
      <c r="AG872" s="9"/>
      <c r="AH872" s="244">
        <f t="shared" si="42"/>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3"/>
        <v>0</v>
      </c>
      <c r="Q873" s="9"/>
      <c r="R873" s="9"/>
      <c r="S873" s="9"/>
      <c r="T873" s="9"/>
      <c r="U873" s="9"/>
      <c r="V873" s="9"/>
      <c r="W873" s="9"/>
      <c r="X873" s="243"/>
      <c r="Y873" s="244">
        <f t="shared" si="44"/>
        <v>0</v>
      </c>
      <c r="Z873" s="9"/>
      <c r="AA873" s="9"/>
      <c r="AB873" s="9"/>
      <c r="AC873" s="9"/>
      <c r="AD873" s="9"/>
      <c r="AE873" s="9"/>
      <c r="AF873" s="9"/>
      <c r="AG873" s="9"/>
      <c r="AH873" s="244">
        <f t="shared" si="42"/>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3"/>
        <v>0</v>
      </c>
      <c r="Q874" s="9"/>
      <c r="R874" s="9"/>
      <c r="S874" s="9"/>
      <c r="T874" s="9"/>
      <c r="U874" s="9"/>
      <c r="V874" s="9"/>
      <c r="W874" s="9"/>
      <c r="X874" s="243"/>
      <c r="Y874" s="244">
        <f t="shared" si="44"/>
        <v>0</v>
      </c>
      <c r="Z874" s="9"/>
      <c r="AA874" s="9"/>
      <c r="AB874" s="9"/>
      <c r="AC874" s="9"/>
      <c r="AD874" s="9"/>
      <c r="AE874" s="9"/>
      <c r="AF874" s="9"/>
      <c r="AG874" s="9"/>
      <c r="AH874" s="244">
        <f t="shared" si="42"/>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3"/>
        <v>0</v>
      </c>
      <c r="Q875" s="9"/>
      <c r="R875" s="9"/>
      <c r="S875" s="9"/>
      <c r="T875" s="9"/>
      <c r="U875" s="9"/>
      <c r="V875" s="9"/>
      <c r="W875" s="9"/>
      <c r="X875" s="243"/>
      <c r="Y875" s="244">
        <f t="shared" si="44"/>
        <v>0</v>
      </c>
      <c r="Z875" s="9"/>
      <c r="AA875" s="9"/>
      <c r="AB875" s="9"/>
      <c r="AC875" s="9"/>
      <c r="AD875" s="9"/>
      <c r="AE875" s="9"/>
      <c r="AF875" s="9"/>
      <c r="AG875" s="9"/>
      <c r="AH875" s="244">
        <f t="shared" si="42"/>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3"/>
        <v>0</v>
      </c>
      <c r="Q876" s="9"/>
      <c r="R876" s="9"/>
      <c r="S876" s="9"/>
      <c r="T876" s="9"/>
      <c r="U876" s="9"/>
      <c r="V876" s="9"/>
      <c r="W876" s="9"/>
      <c r="X876" s="243"/>
      <c r="Y876" s="244">
        <f t="shared" si="44"/>
        <v>0</v>
      </c>
      <c r="Z876" s="9"/>
      <c r="AA876" s="9"/>
      <c r="AB876" s="9"/>
      <c r="AC876" s="9"/>
      <c r="AD876" s="9"/>
      <c r="AE876" s="9"/>
      <c r="AF876" s="9"/>
      <c r="AG876" s="9"/>
      <c r="AH876" s="244">
        <f t="shared" si="42"/>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3"/>
        <v>0</v>
      </c>
      <c r="Q877" s="9"/>
      <c r="R877" s="9"/>
      <c r="S877" s="9"/>
      <c r="T877" s="9"/>
      <c r="U877" s="9"/>
      <c r="V877" s="9"/>
      <c r="W877" s="9"/>
      <c r="X877" s="243"/>
      <c r="Y877" s="244">
        <f t="shared" si="44"/>
        <v>0</v>
      </c>
      <c r="Z877" s="9"/>
      <c r="AA877" s="9"/>
      <c r="AB877" s="9"/>
      <c r="AC877" s="9"/>
      <c r="AD877" s="9"/>
      <c r="AE877" s="9"/>
      <c r="AF877" s="9"/>
      <c r="AG877" s="9"/>
      <c r="AH877" s="244">
        <f t="shared" si="42"/>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3"/>
        <v>0</v>
      </c>
      <c r="Q878" s="9"/>
      <c r="R878" s="9"/>
      <c r="S878" s="9"/>
      <c r="T878" s="9"/>
      <c r="U878" s="9"/>
      <c r="V878" s="9"/>
      <c r="W878" s="9"/>
      <c r="X878" s="243"/>
      <c r="Y878" s="244">
        <f t="shared" si="44"/>
        <v>0</v>
      </c>
      <c r="Z878" s="9"/>
      <c r="AA878" s="9"/>
      <c r="AB878" s="9"/>
      <c r="AC878" s="9"/>
      <c r="AD878" s="9"/>
      <c r="AE878" s="9"/>
      <c r="AF878" s="9"/>
      <c r="AG878" s="9"/>
      <c r="AH878" s="244">
        <f t="shared" si="42"/>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3"/>
        <v>0</v>
      </c>
      <c r="Q879" s="9"/>
      <c r="R879" s="9"/>
      <c r="S879" s="9"/>
      <c r="T879" s="9"/>
      <c r="U879" s="9"/>
      <c r="V879" s="9"/>
      <c r="W879" s="9"/>
      <c r="X879" s="243"/>
      <c r="Y879" s="244">
        <f t="shared" si="44"/>
        <v>0</v>
      </c>
      <c r="Z879" s="9"/>
      <c r="AA879" s="9"/>
      <c r="AB879" s="9"/>
      <c r="AC879" s="9"/>
      <c r="AD879" s="9"/>
      <c r="AE879" s="9"/>
      <c r="AF879" s="9"/>
      <c r="AG879" s="9"/>
      <c r="AH879" s="244">
        <f t="shared" si="42"/>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3"/>
        <v>0</v>
      </c>
      <c r="Q880" s="9"/>
      <c r="R880" s="9"/>
      <c r="S880" s="9"/>
      <c r="T880" s="9"/>
      <c r="U880" s="9"/>
      <c r="V880" s="9"/>
      <c r="W880" s="9"/>
      <c r="X880" s="243"/>
      <c r="Y880" s="244">
        <f t="shared" si="44"/>
        <v>0</v>
      </c>
      <c r="Z880" s="9"/>
      <c r="AA880" s="9"/>
      <c r="AB880" s="9"/>
      <c r="AC880" s="9"/>
      <c r="AD880" s="9"/>
      <c r="AE880" s="9"/>
      <c r="AF880" s="9"/>
      <c r="AG880" s="9"/>
      <c r="AH880" s="244">
        <f t="shared" si="42"/>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3"/>
        <v>0</v>
      </c>
      <c r="Q881" s="9"/>
      <c r="R881" s="9"/>
      <c r="S881" s="9"/>
      <c r="T881" s="9"/>
      <c r="U881" s="9"/>
      <c r="V881" s="9"/>
      <c r="W881" s="9"/>
      <c r="X881" s="243"/>
      <c r="Y881" s="244">
        <f t="shared" si="44"/>
        <v>0</v>
      </c>
      <c r="Z881" s="9"/>
      <c r="AA881" s="9"/>
      <c r="AB881" s="9"/>
      <c r="AC881" s="9"/>
      <c r="AD881" s="9"/>
      <c r="AE881" s="9"/>
      <c r="AF881" s="9"/>
      <c r="AG881" s="9"/>
      <c r="AH881" s="244">
        <f t="shared" si="42"/>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3"/>
        <v>0</v>
      </c>
      <c r="Q882" s="9"/>
      <c r="R882" s="9"/>
      <c r="S882" s="9"/>
      <c r="T882" s="9"/>
      <c r="U882" s="9"/>
      <c r="V882" s="9"/>
      <c r="W882" s="9"/>
      <c r="X882" s="243"/>
      <c r="Y882" s="244">
        <f t="shared" si="44"/>
        <v>0</v>
      </c>
      <c r="Z882" s="9"/>
      <c r="AA882" s="9"/>
      <c r="AB882" s="9"/>
      <c r="AC882" s="9"/>
      <c r="AD882" s="9"/>
      <c r="AE882" s="9"/>
      <c r="AF882" s="9"/>
      <c r="AG882" s="9"/>
      <c r="AH882" s="244">
        <f t="shared" si="42"/>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3"/>
        <v>0</v>
      </c>
      <c r="Q883" s="9"/>
      <c r="R883" s="9"/>
      <c r="S883" s="9"/>
      <c r="T883" s="9"/>
      <c r="U883" s="9"/>
      <c r="V883" s="9"/>
      <c r="W883" s="9"/>
      <c r="X883" s="243"/>
      <c r="Y883" s="244">
        <f t="shared" si="44"/>
        <v>0</v>
      </c>
      <c r="Z883" s="9"/>
      <c r="AA883" s="9"/>
      <c r="AB883" s="9"/>
      <c r="AC883" s="9"/>
      <c r="AD883" s="9"/>
      <c r="AE883" s="9"/>
      <c r="AF883" s="9"/>
      <c r="AG883" s="9"/>
      <c r="AH883" s="244">
        <f t="shared" si="42"/>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3"/>
        <v>0</v>
      </c>
      <c r="Q884" s="9"/>
      <c r="R884" s="9"/>
      <c r="S884" s="9"/>
      <c r="T884" s="9"/>
      <c r="U884" s="9"/>
      <c r="V884" s="9"/>
      <c r="W884" s="9"/>
      <c r="X884" s="243"/>
      <c r="Y884" s="244">
        <f t="shared" si="44"/>
        <v>0</v>
      </c>
      <c r="Z884" s="9"/>
      <c r="AA884" s="9"/>
      <c r="AB884" s="9"/>
      <c r="AC884" s="9"/>
      <c r="AD884" s="9"/>
      <c r="AE884" s="9"/>
      <c r="AF884" s="9"/>
      <c r="AG884" s="9"/>
      <c r="AH884" s="244">
        <f t="shared" si="42"/>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3"/>
        <v>0</v>
      </c>
      <c r="Q885" s="9"/>
      <c r="R885" s="9"/>
      <c r="S885" s="9"/>
      <c r="T885" s="9"/>
      <c r="U885" s="9"/>
      <c r="V885" s="9"/>
      <c r="W885" s="9"/>
      <c r="X885" s="243"/>
      <c r="Y885" s="244">
        <f t="shared" si="44"/>
        <v>0</v>
      </c>
      <c r="Z885" s="9"/>
      <c r="AA885" s="9"/>
      <c r="AB885" s="9"/>
      <c r="AC885" s="9"/>
      <c r="AD885" s="9"/>
      <c r="AE885" s="9"/>
      <c r="AF885" s="9"/>
      <c r="AG885" s="9"/>
      <c r="AH885" s="244">
        <f t="shared" si="42"/>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3"/>
        <v>0</v>
      </c>
      <c r="Q886" s="9"/>
      <c r="R886" s="9"/>
      <c r="S886" s="9"/>
      <c r="T886" s="9"/>
      <c r="U886" s="9"/>
      <c r="V886" s="9"/>
      <c r="W886" s="9"/>
      <c r="X886" s="243"/>
      <c r="Y886" s="244">
        <f t="shared" si="44"/>
        <v>0</v>
      </c>
      <c r="Z886" s="9"/>
      <c r="AA886" s="9"/>
      <c r="AB886" s="9"/>
      <c r="AC886" s="9"/>
      <c r="AD886" s="9"/>
      <c r="AE886" s="9"/>
      <c r="AF886" s="9"/>
      <c r="AG886" s="9"/>
      <c r="AH886" s="244">
        <f t="shared" si="42"/>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3"/>
        <v>0</v>
      </c>
      <c r="Q887" s="9"/>
      <c r="R887" s="9"/>
      <c r="S887" s="9"/>
      <c r="T887" s="9"/>
      <c r="U887" s="9"/>
      <c r="V887" s="9"/>
      <c r="W887" s="9"/>
      <c r="X887" s="243"/>
      <c r="Y887" s="244">
        <f t="shared" si="44"/>
        <v>0</v>
      </c>
      <c r="Z887" s="9"/>
      <c r="AA887" s="9"/>
      <c r="AB887" s="9"/>
      <c r="AC887" s="9"/>
      <c r="AD887" s="9"/>
      <c r="AE887" s="9"/>
      <c r="AF887" s="9"/>
      <c r="AG887" s="9"/>
      <c r="AH887" s="244">
        <f t="shared" si="42"/>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3"/>
        <v>0</v>
      </c>
      <c r="Q888" s="9"/>
      <c r="R888" s="9"/>
      <c r="S888" s="9"/>
      <c r="T888" s="9"/>
      <c r="U888" s="9"/>
      <c r="V888" s="9"/>
      <c r="W888" s="9"/>
      <c r="X888" s="243"/>
      <c r="Y888" s="244">
        <f t="shared" si="44"/>
        <v>0</v>
      </c>
      <c r="Z888" s="9"/>
      <c r="AA888" s="9"/>
      <c r="AB888" s="9"/>
      <c r="AC888" s="9"/>
      <c r="AD888" s="9"/>
      <c r="AE888" s="9"/>
      <c r="AF888" s="9"/>
      <c r="AG888" s="9"/>
      <c r="AH888" s="244">
        <f t="shared" si="42"/>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3"/>
        <v>0</v>
      </c>
      <c r="Q889" s="9"/>
      <c r="R889" s="9"/>
      <c r="S889" s="9"/>
      <c r="T889" s="9"/>
      <c r="U889" s="9"/>
      <c r="V889" s="9"/>
      <c r="W889" s="9"/>
      <c r="X889" s="243"/>
      <c r="Y889" s="244">
        <f t="shared" si="44"/>
        <v>0</v>
      </c>
      <c r="Z889" s="9"/>
      <c r="AA889" s="9"/>
      <c r="AB889" s="9"/>
      <c r="AC889" s="9"/>
      <c r="AD889" s="9"/>
      <c r="AE889" s="9"/>
      <c r="AF889" s="9"/>
      <c r="AG889" s="9"/>
      <c r="AH889" s="244">
        <f t="shared" si="42"/>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3"/>
        <v>0</v>
      </c>
      <c r="Q890" s="9"/>
      <c r="R890" s="9"/>
      <c r="S890" s="9"/>
      <c r="T890" s="9"/>
      <c r="U890" s="9"/>
      <c r="V890" s="9"/>
      <c r="W890" s="9"/>
      <c r="X890" s="243"/>
      <c r="Y890" s="244">
        <f t="shared" si="44"/>
        <v>0</v>
      </c>
      <c r="Z890" s="9"/>
      <c r="AA890" s="9"/>
      <c r="AB890" s="9"/>
      <c r="AC890" s="9"/>
      <c r="AD890" s="9"/>
      <c r="AE890" s="9"/>
      <c r="AF890" s="9"/>
      <c r="AG890" s="9"/>
      <c r="AH890" s="244">
        <f t="shared" si="42"/>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3"/>
        <v>0</v>
      </c>
      <c r="Q891" s="9"/>
      <c r="R891" s="9"/>
      <c r="S891" s="9"/>
      <c r="T891" s="9"/>
      <c r="U891" s="9"/>
      <c r="V891" s="9"/>
      <c r="W891" s="9"/>
      <c r="X891" s="243"/>
      <c r="Y891" s="244">
        <f t="shared" si="44"/>
        <v>0</v>
      </c>
      <c r="Z891" s="9"/>
      <c r="AA891" s="9"/>
      <c r="AB891" s="9"/>
      <c r="AC891" s="9"/>
      <c r="AD891" s="9"/>
      <c r="AE891" s="9"/>
      <c r="AF891" s="9"/>
      <c r="AG891" s="9"/>
      <c r="AH891" s="244">
        <f t="shared" si="42"/>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3"/>
        <v>0</v>
      </c>
      <c r="Q892" s="9"/>
      <c r="R892" s="9"/>
      <c r="S892" s="9"/>
      <c r="T892" s="9"/>
      <c r="U892" s="9"/>
      <c r="V892" s="9"/>
      <c r="W892" s="9"/>
      <c r="X892" s="243"/>
      <c r="Y892" s="244">
        <f t="shared" si="44"/>
        <v>0</v>
      </c>
      <c r="Z892" s="9"/>
      <c r="AA892" s="9"/>
      <c r="AB892" s="9"/>
      <c r="AC892" s="9"/>
      <c r="AD892" s="9"/>
      <c r="AE892" s="9"/>
      <c r="AF892" s="9"/>
      <c r="AG892" s="9"/>
      <c r="AH892" s="244">
        <f t="shared" si="42"/>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3"/>
        <v>0</v>
      </c>
      <c r="Q893" s="9"/>
      <c r="R893" s="9"/>
      <c r="S893" s="9"/>
      <c r="T893" s="9"/>
      <c r="U893" s="9"/>
      <c r="V893" s="9"/>
      <c r="W893" s="9"/>
      <c r="X893" s="243"/>
      <c r="Y893" s="244">
        <f t="shared" si="44"/>
        <v>0</v>
      </c>
      <c r="Z893" s="9"/>
      <c r="AA893" s="9"/>
      <c r="AB893" s="9"/>
      <c r="AC893" s="9"/>
      <c r="AD893" s="9"/>
      <c r="AE893" s="9"/>
      <c r="AF893" s="9"/>
      <c r="AG893" s="9"/>
      <c r="AH893" s="244">
        <f t="shared" si="42"/>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3"/>
        <v>0</v>
      </c>
      <c r="Q894" s="9"/>
      <c r="R894" s="9"/>
      <c r="S894" s="9"/>
      <c r="T894" s="9"/>
      <c r="U894" s="9"/>
      <c r="V894" s="9"/>
      <c r="W894" s="9"/>
      <c r="X894" s="243"/>
      <c r="Y894" s="244">
        <f t="shared" si="44"/>
        <v>0</v>
      </c>
      <c r="Z894" s="9"/>
      <c r="AA894" s="9"/>
      <c r="AB894" s="9"/>
      <c r="AC894" s="9"/>
      <c r="AD894" s="9"/>
      <c r="AE894" s="9"/>
      <c r="AF894" s="9"/>
      <c r="AG894" s="9"/>
      <c r="AH894" s="244">
        <f t="shared" si="42"/>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3"/>
        <v>0</v>
      </c>
      <c r="Q895" s="9"/>
      <c r="R895" s="9"/>
      <c r="S895" s="9"/>
      <c r="T895" s="9"/>
      <c r="U895" s="9"/>
      <c r="V895" s="9"/>
      <c r="W895" s="9"/>
      <c r="X895" s="243"/>
      <c r="Y895" s="244">
        <f t="shared" si="44"/>
        <v>0</v>
      </c>
      <c r="Z895" s="9"/>
      <c r="AA895" s="9"/>
      <c r="AB895" s="9"/>
      <c r="AC895" s="9"/>
      <c r="AD895" s="9"/>
      <c r="AE895" s="9"/>
      <c r="AF895" s="9"/>
      <c r="AG895" s="9"/>
      <c r="AH895" s="244">
        <f t="shared" si="42"/>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3"/>
        <v>0</v>
      </c>
      <c r="Q896" s="9"/>
      <c r="R896" s="9"/>
      <c r="S896" s="9"/>
      <c r="T896" s="9"/>
      <c r="U896" s="9"/>
      <c r="V896" s="9"/>
      <c r="W896" s="9"/>
      <c r="X896" s="243"/>
      <c r="Y896" s="244">
        <f t="shared" si="44"/>
        <v>0</v>
      </c>
      <c r="Z896" s="9"/>
      <c r="AA896" s="9"/>
      <c r="AB896" s="9"/>
      <c r="AC896" s="9"/>
      <c r="AD896" s="9"/>
      <c r="AE896" s="9"/>
      <c r="AF896" s="9"/>
      <c r="AG896" s="9"/>
      <c r="AH896" s="244">
        <f t="shared" si="42"/>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3"/>
        <v>0</v>
      </c>
      <c r="Q897" s="9"/>
      <c r="R897" s="9"/>
      <c r="S897" s="9"/>
      <c r="T897" s="9"/>
      <c r="U897" s="9"/>
      <c r="V897" s="9"/>
      <c r="W897" s="9"/>
      <c r="X897" s="243"/>
      <c r="Y897" s="244">
        <f t="shared" si="44"/>
        <v>0</v>
      </c>
      <c r="Z897" s="9"/>
      <c r="AA897" s="9"/>
      <c r="AB897" s="9"/>
      <c r="AC897" s="9"/>
      <c r="AD897" s="9"/>
      <c r="AE897" s="9"/>
      <c r="AF897" s="9"/>
      <c r="AG897" s="9"/>
      <c r="AH897" s="244">
        <f t="shared" si="42"/>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3"/>
        <v>0</v>
      </c>
      <c r="Q898" s="9"/>
      <c r="R898" s="9"/>
      <c r="S898" s="9"/>
      <c r="T898" s="9"/>
      <c r="U898" s="9"/>
      <c r="V898" s="9"/>
      <c r="W898" s="9"/>
      <c r="X898" s="243"/>
      <c r="Y898" s="244">
        <f t="shared" si="44"/>
        <v>0</v>
      </c>
      <c r="Z898" s="9"/>
      <c r="AA898" s="9"/>
      <c r="AB898" s="9"/>
      <c r="AC898" s="9"/>
      <c r="AD898" s="9"/>
      <c r="AE898" s="9"/>
      <c r="AF898" s="9"/>
      <c r="AG898" s="9"/>
      <c r="AH898" s="244">
        <f t="shared" si="42"/>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3"/>
        <v>0</v>
      </c>
      <c r="Q899" s="9"/>
      <c r="R899" s="9"/>
      <c r="S899" s="9"/>
      <c r="T899" s="9"/>
      <c r="U899" s="9"/>
      <c r="V899" s="9"/>
      <c r="W899" s="9"/>
      <c r="X899" s="243"/>
      <c r="Y899" s="244">
        <f t="shared" si="44"/>
        <v>0</v>
      </c>
      <c r="Z899" s="9"/>
      <c r="AA899" s="9"/>
      <c r="AB899" s="9"/>
      <c r="AC899" s="9"/>
      <c r="AD899" s="9"/>
      <c r="AE899" s="9"/>
      <c r="AF899" s="9"/>
      <c r="AG899" s="9"/>
      <c r="AH899" s="244">
        <f t="shared" si="42"/>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3"/>
        <v>0</v>
      </c>
      <c r="Q900" s="9"/>
      <c r="R900" s="9"/>
      <c r="S900" s="9"/>
      <c r="T900" s="9"/>
      <c r="U900" s="9"/>
      <c r="V900" s="9"/>
      <c r="W900" s="9"/>
      <c r="X900" s="243"/>
      <c r="Y900" s="244">
        <f t="shared" si="44"/>
        <v>0</v>
      </c>
      <c r="Z900" s="9"/>
      <c r="AA900" s="9"/>
      <c r="AB900" s="9"/>
      <c r="AC900" s="9"/>
      <c r="AD900" s="9"/>
      <c r="AE900" s="9"/>
      <c r="AF900" s="9"/>
      <c r="AG900" s="9"/>
      <c r="AH900" s="244">
        <f t="shared" si="42"/>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3"/>
        <v>0</v>
      </c>
      <c r="Q901" s="9"/>
      <c r="R901" s="9"/>
      <c r="S901" s="9"/>
      <c r="T901" s="9"/>
      <c r="U901" s="9"/>
      <c r="V901" s="9"/>
      <c r="W901" s="9"/>
      <c r="X901" s="243"/>
      <c r="Y901" s="244">
        <f t="shared" si="44"/>
        <v>0</v>
      </c>
      <c r="Z901" s="9"/>
      <c r="AA901" s="9"/>
      <c r="AB901" s="9"/>
      <c r="AC901" s="9"/>
      <c r="AD901" s="9"/>
      <c r="AE901" s="9"/>
      <c r="AF901" s="9"/>
      <c r="AG901" s="9"/>
      <c r="AH901" s="244">
        <f t="shared" si="42"/>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3"/>
        <v>0</v>
      </c>
      <c r="Q902" s="9"/>
      <c r="R902" s="9"/>
      <c r="S902" s="9"/>
      <c r="T902" s="9"/>
      <c r="U902" s="9"/>
      <c r="V902" s="9"/>
      <c r="W902" s="9"/>
      <c r="X902" s="243"/>
      <c r="Y902" s="244">
        <f t="shared" si="44"/>
        <v>0</v>
      </c>
      <c r="Z902" s="9"/>
      <c r="AA902" s="9"/>
      <c r="AB902" s="9"/>
      <c r="AC902" s="9"/>
      <c r="AD902" s="9"/>
      <c r="AE902" s="9"/>
      <c r="AF902" s="9"/>
      <c r="AG902" s="9"/>
      <c r="AH902" s="244">
        <f t="shared" si="42"/>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3"/>
        <v>0</v>
      </c>
      <c r="Q903" s="9"/>
      <c r="R903" s="9"/>
      <c r="S903" s="9"/>
      <c r="T903" s="9"/>
      <c r="U903" s="9"/>
      <c r="V903" s="9"/>
      <c r="W903" s="9"/>
      <c r="X903" s="243"/>
      <c r="Y903" s="244">
        <f t="shared" si="44"/>
        <v>0</v>
      </c>
      <c r="Z903" s="9"/>
      <c r="AA903" s="9"/>
      <c r="AB903" s="9"/>
      <c r="AC903" s="9"/>
      <c r="AD903" s="9"/>
      <c r="AE903" s="9"/>
      <c r="AF903" s="9"/>
      <c r="AG903" s="9"/>
      <c r="AH903" s="244">
        <f t="shared" si="42"/>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3"/>
        <v>0</v>
      </c>
      <c r="Q904" s="9"/>
      <c r="R904" s="9"/>
      <c r="S904" s="9"/>
      <c r="T904" s="9"/>
      <c r="U904" s="9"/>
      <c r="V904" s="9"/>
      <c r="W904" s="9"/>
      <c r="X904" s="243"/>
      <c r="Y904" s="244">
        <f t="shared" si="44"/>
        <v>0</v>
      </c>
      <c r="Z904" s="9"/>
      <c r="AA904" s="9"/>
      <c r="AB904" s="9"/>
      <c r="AC904" s="9"/>
      <c r="AD904" s="9"/>
      <c r="AE904" s="9"/>
      <c r="AF904" s="9"/>
      <c r="AG904" s="9"/>
      <c r="AH904" s="244">
        <f t="shared" si="42"/>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3"/>
        <v>0</v>
      </c>
      <c r="Q905" s="9"/>
      <c r="R905" s="9"/>
      <c r="S905" s="9"/>
      <c r="T905" s="9"/>
      <c r="U905" s="9"/>
      <c r="V905" s="9"/>
      <c r="W905" s="9"/>
      <c r="X905" s="243"/>
      <c r="Y905" s="244">
        <f t="shared" si="44"/>
        <v>0</v>
      </c>
      <c r="Z905" s="9"/>
      <c r="AA905" s="9"/>
      <c r="AB905" s="9"/>
      <c r="AC905" s="9"/>
      <c r="AD905" s="9"/>
      <c r="AE905" s="9"/>
      <c r="AF905" s="9"/>
      <c r="AG905" s="9"/>
      <c r="AH905" s="244">
        <f t="shared" si="42"/>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3"/>
        <v>0</v>
      </c>
      <c r="Q906" s="9"/>
      <c r="R906" s="9"/>
      <c r="S906" s="9"/>
      <c r="T906" s="9"/>
      <c r="U906" s="9"/>
      <c r="V906" s="9"/>
      <c r="W906" s="9"/>
      <c r="X906" s="243"/>
      <c r="Y906" s="244">
        <f t="shared" si="44"/>
        <v>0</v>
      </c>
      <c r="Z906" s="9"/>
      <c r="AA906" s="9"/>
      <c r="AB906" s="9"/>
      <c r="AC906" s="9"/>
      <c r="AD906" s="9"/>
      <c r="AE906" s="9"/>
      <c r="AF906" s="9"/>
      <c r="AG906" s="9"/>
      <c r="AH906" s="244">
        <f t="shared" si="42"/>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3"/>
        <v>0</v>
      </c>
      <c r="Q907" s="9"/>
      <c r="R907" s="9"/>
      <c r="S907" s="9"/>
      <c r="T907" s="9"/>
      <c r="U907" s="9"/>
      <c r="V907" s="9"/>
      <c r="W907" s="9"/>
      <c r="X907" s="243"/>
      <c r="Y907" s="244">
        <f t="shared" si="44"/>
        <v>0</v>
      </c>
      <c r="Z907" s="9"/>
      <c r="AA907" s="9"/>
      <c r="AB907" s="9"/>
      <c r="AC907" s="9"/>
      <c r="AD907" s="9"/>
      <c r="AE907" s="9"/>
      <c r="AF907" s="9"/>
      <c r="AG907" s="9"/>
      <c r="AH907" s="244">
        <f t="shared" si="42"/>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3"/>
        <v>0</v>
      </c>
      <c r="Q908" s="9"/>
      <c r="R908" s="9"/>
      <c r="S908" s="9"/>
      <c r="T908" s="9"/>
      <c r="U908" s="9"/>
      <c r="V908" s="9"/>
      <c r="W908" s="9"/>
      <c r="X908" s="243"/>
      <c r="Y908" s="244">
        <f t="shared" si="44"/>
        <v>0</v>
      </c>
      <c r="Z908" s="9"/>
      <c r="AA908" s="9"/>
      <c r="AB908" s="9"/>
      <c r="AC908" s="9"/>
      <c r="AD908" s="9"/>
      <c r="AE908" s="9"/>
      <c r="AF908" s="9"/>
      <c r="AG908" s="9"/>
      <c r="AH908" s="244">
        <f t="shared" si="42"/>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3"/>
        <v>0</v>
      </c>
      <c r="Q909" s="9"/>
      <c r="R909" s="9"/>
      <c r="S909" s="9"/>
      <c r="T909" s="9"/>
      <c r="U909" s="9"/>
      <c r="V909" s="9"/>
      <c r="W909" s="9"/>
      <c r="X909" s="243"/>
      <c r="Y909" s="244">
        <f t="shared" si="44"/>
        <v>0</v>
      </c>
      <c r="Z909" s="9"/>
      <c r="AA909" s="9"/>
      <c r="AB909" s="9"/>
      <c r="AC909" s="9"/>
      <c r="AD909" s="9"/>
      <c r="AE909" s="9"/>
      <c r="AF909" s="9"/>
      <c r="AG909" s="9"/>
      <c r="AH909" s="244">
        <f t="shared" ref="AH909:AH972" si="45">SUM($Z909:$AF909)</f>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3"/>
        <v>0</v>
      </c>
      <c r="Q910" s="9"/>
      <c r="R910" s="9"/>
      <c r="S910" s="9"/>
      <c r="T910" s="9"/>
      <c r="U910" s="9"/>
      <c r="V910" s="9"/>
      <c r="W910" s="9"/>
      <c r="X910" s="243"/>
      <c r="Y910" s="244">
        <f t="shared" si="44"/>
        <v>0</v>
      </c>
      <c r="Z910" s="9"/>
      <c r="AA910" s="9"/>
      <c r="AB910" s="9"/>
      <c r="AC910" s="9"/>
      <c r="AD910" s="9"/>
      <c r="AE910" s="9"/>
      <c r="AF910" s="9"/>
      <c r="AG910" s="9"/>
      <c r="AH910" s="244">
        <f t="shared" si="45"/>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3"/>
        <v>0</v>
      </c>
      <c r="Q911" s="9"/>
      <c r="R911" s="9"/>
      <c r="S911" s="9"/>
      <c r="T911" s="9"/>
      <c r="U911" s="9"/>
      <c r="V911" s="9"/>
      <c r="W911" s="9"/>
      <c r="X911" s="243"/>
      <c r="Y911" s="244">
        <f t="shared" si="44"/>
        <v>0</v>
      </c>
      <c r="Z911" s="9"/>
      <c r="AA911" s="9"/>
      <c r="AB911" s="9"/>
      <c r="AC911" s="9"/>
      <c r="AD911" s="9"/>
      <c r="AE911" s="9"/>
      <c r="AF911" s="9"/>
      <c r="AG911" s="9"/>
      <c r="AH911" s="244">
        <f t="shared" si="45"/>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3"/>
        <v>0</v>
      </c>
      <c r="Q912" s="9"/>
      <c r="R912" s="9"/>
      <c r="S912" s="9"/>
      <c r="T912" s="9"/>
      <c r="U912" s="9"/>
      <c r="V912" s="9"/>
      <c r="W912" s="9"/>
      <c r="X912" s="243"/>
      <c r="Y912" s="244">
        <f t="shared" si="44"/>
        <v>0</v>
      </c>
      <c r="Z912" s="9"/>
      <c r="AA912" s="9"/>
      <c r="AB912" s="9"/>
      <c r="AC912" s="9"/>
      <c r="AD912" s="9"/>
      <c r="AE912" s="9"/>
      <c r="AF912" s="9"/>
      <c r="AG912" s="9"/>
      <c r="AH912" s="244">
        <f t="shared" si="45"/>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3"/>
        <v>0</v>
      </c>
      <c r="Q913" s="9"/>
      <c r="R913" s="9"/>
      <c r="S913" s="9"/>
      <c r="T913" s="9"/>
      <c r="U913" s="9"/>
      <c r="V913" s="9"/>
      <c r="W913" s="9"/>
      <c r="X913" s="243"/>
      <c r="Y913" s="244">
        <f t="shared" si="44"/>
        <v>0</v>
      </c>
      <c r="Z913" s="9"/>
      <c r="AA913" s="9"/>
      <c r="AB913" s="9"/>
      <c r="AC913" s="9"/>
      <c r="AD913" s="9"/>
      <c r="AE913" s="9"/>
      <c r="AF913" s="9"/>
      <c r="AG913" s="9"/>
      <c r="AH913" s="244">
        <f t="shared" si="45"/>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3"/>
        <v>0</v>
      </c>
      <c r="Q914" s="9"/>
      <c r="R914" s="9"/>
      <c r="S914" s="9"/>
      <c r="T914" s="9"/>
      <c r="U914" s="9"/>
      <c r="V914" s="9"/>
      <c r="W914" s="9"/>
      <c r="X914" s="243"/>
      <c r="Y914" s="244">
        <f t="shared" si="44"/>
        <v>0</v>
      </c>
      <c r="Z914" s="9"/>
      <c r="AA914" s="9"/>
      <c r="AB914" s="9"/>
      <c r="AC914" s="9"/>
      <c r="AD914" s="9"/>
      <c r="AE914" s="9"/>
      <c r="AF914" s="9"/>
      <c r="AG914" s="9"/>
      <c r="AH914" s="244">
        <f t="shared" si="45"/>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ref="P915:P978" si="46">SUM($H915:$N915)</f>
        <v>0</v>
      </c>
      <c r="Q915" s="9"/>
      <c r="R915" s="9"/>
      <c r="S915" s="9"/>
      <c r="T915" s="9"/>
      <c r="U915" s="9"/>
      <c r="V915" s="9"/>
      <c r="W915" s="9"/>
      <c r="X915" s="243"/>
      <c r="Y915" s="244">
        <f t="shared" ref="Y915:Y978" si="47">SUM($Q915:$W915)</f>
        <v>0</v>
      </c>
      <c r="Z915" s="9"/>
      <c r="AA915" s="9"/>
      <c r="AB915" s="9"/>
      <c r="AC915" s="9"/>
      <c r="AD915" s="9"/>
      <c r="AE915" s="9"/>
      <c r="AF915" s="9"/>
      <c r="AG915" s="9"/>
      <c r="AH915" s="244">
        <f t="shared" si="45"/>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si="46"/>
        <v>0</v>
      </c>
      <c r="Q916" s="9"/>
      <c r="R916" s="9"/>
      <c r="S916" s="9"/>
      <c r="T916" s="9"/>
      <c r="U916" s="9"/>
      <c r="V916" s="9"/>
      <c r="W916" s="9"/>
      <c r="X916" s="243"/>
      <c r="Y916" s="244">
        <f t="shared" si="47"/>
        <v>0</v>
      </c>
      <c r="Z916" s="9"/>
      <c r="AA916" s="9"/>
      <c r="AB916" s="9"/>
      <c r="AC916" s="9"/>
      <c r="AD916" s="9"/>
      <c r="AE916" s="9"/>
      <c r="AF916" s="9"/>
      <c r="AG916" s="9"/>
      <c r="AH916" s="244">
        <f t="shared" si="45"/>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6"/>
        <v>0</v>
      </c>
      <c r="Q917" s="9"/>
      <c r="R917" s="9"/>
      <c r="S917" s="9"/>
      <c r="T917" s="9"/>
      <c r="U917" s="9"/>
      <c r="V917" s="9"/>
      <c r="W917" s="9"/>
      <c r="X917" s="243"/>
      <c r="Y917" s="244">
        <f t="shared" si="47"/>
        <v>0</v>
      </c>
      <c r="Z917" s="9"/>
      <c r="AA917" s="9"/>
      <c r="AB917" s="9"/>
      <c r="AC917" s="9"/>
      <c r="AD917" s="9"/>
      <c r="AE917" s="9"/>
      <c r="AF917" s="9"/>
      <c r="AG917" s="9"/>
      <c r="AH917" s="244">
        <f t="shared" si="45"/>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6"/>
        <v>0</v>
      </c>
      <c r="Q918" s="9"/>
      <c r="R918" s="9"/>
      <c r="S918" s="9"/>
      <c r="T918" s="9"/>
      <c r="U918" s="9"/>
      <c r="V918" s="9"/>
      <c r="W918" s="9"/>
      <c r="X918" s="243"/>
      <c r="Y918" s="244">
        <f t="shared" si="47"/>
        <v>0</v>
      </c>
      <c r="Z918" s="9"/>
      <c r="AA918" s="9"/>
      <c r="AB918" s="9"/>
      <c r="AC918" s="9"/>
      <c r="AD918" s="9"/>
      <c r="AE918" s="9"/>
      <c r="AF918" s="9"/>
      <c r="AG918" s="9"/>
      <c r="AH918" s="244">
        <f t="shared" si="45"/>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6"/>
        <v>0</v>
      </c>
      <c r="Q919" s="9"/>
      <c r="R919" s="9"/>
      <c r="S919" s="9"/>
      <c r="T919" s="9"/>
      <c r="U919" s="9"/>
      <c r="V919" s="9"/>
      <c r="W919" s="9"/>
      <c r="X919" s="243"/>
      <c r="Y919" s="244">
        <f t="shared" si="47"/>
        <v>0</v>
      </c>
      <c r="Z919" s="9"/>
      <c r="AA919" s="9"/>
      <c r="AB919" s="9"/>
      <c r="AC919" s="9"/>
      <c r="AD919" s="9"/>
      <c r="AE919" s="9"/>
      <c r="AF919" s="9"/>
      <c r="AG919" s="9"/>
      <c r="AH919" s="244">
        <f t="shared" si="45"/>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6"/>
        <v>0</v>
      </c>
      <c r="Q920" s="9"/>
      <c r="R920" s="9"/>
      <c r="S920" s="9"/>
      <c r="T920" s="9"/>
      <c r="U920" s="9"/>
      <c r="V920" s="9"/>
      <c r="W920" s="9"/>
      <c r="X920" s="243"/>
      <c r="Y920" s="244">
        <f t="shared" si="47"/>
        <v>0</v>
      </c>
      <c r="Z920" s="9"/>
      <c r="AA920" s="9"/>
      <c r="AB920" s="9"/>
      <c r="AC920" s="9"/>
      <c r="AD920" s="9"/>
      <c r="AE920" s="9"/>
      <c r="AF920" s="9"/>
      <c r="AG920" s="9"/>
      <c r="AH920" s="244">
        <f t="shared" si="45"/>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6"/>
        <v>0</v>
      </c>
      <c r="Q921" s="9"/>
      <c r="R921" s="9"/>
      <c r="S921" s="9"/>
      <c r="T921" s="9"/>
      <c r="U921" s="9"/>
      <c r="V921" s="9"/>
      <c r="W921" s="9"/>
      <c r="X921" s="243"/>
      <c r="Y921" s="244">
        <f t="shared" si="47"/>
        <v>0</v>
      </c>
      <c r="Z921" s="9"/>
      <c r="AA921" s="9"/>
      <c r="AB921" s="9"/>
      <c r="AC921" s="9"/>
      <c r="AD921" s="9"/>
      <c r="AE921" s="9"/>
      <c r="AF921" s="9"/>
      <c r="AG921" s="9"/>
      <c r="AH921" s="244">
        <f t="shared" si="45"/>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6"/>
        <v>0</v>
      </c>
      <c r="Q922" s="9"/>
      <c r="R922" s="9"/>
      <c r="S922" s="9"/>
      <c r="T922" s="9"/>
      <c r="U922" s="9"/>
      <c r="V922" s="9"/>
      <c r="W922" s="9"/>
      <c r="X922" s="243"/>
      <c r="Y922" s="244">
        <f t="shared" si="47"/>
        <v>0</v>
      </c>
      <c r="Z922" s="9"/>
      <c r="AA922" s="9"/>
      <c r="AB922" s="9"/>
      <c r="AC922" s="9"/>
      <c r="AD922" s="9"/>
      <c r="AE922" s="9"/>
      <c r="AF922" s="9"/>
      <c r="AG922" s="9"/>
      <c r="AH922" s="244">
        <f t="shared" si="45"/>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6"/>
        <v>0</v>
      </c>
      <c r="Q923" s="9"/>
      <c r="R923" s="9"/>
      <c r="S923" s="9"/>
      <c r="T923" s="9"/>
      <c r="U923" s="9"/>
      <c r="V923" s="9"/>
      <c r="W923" s="9"/>
      <c r="X923" s="243"/>
      <c r="Y923" s="244">
        <f t="shared" si="47"/>
        <v>0</v>
      </c>
      <c r="Z923" s="9"/>
      <c r="AA923" s="9"/>
      <c r="AB923" s="9"/>
      <c r="AC923" s="9"/>
      <c r="AD923" s="9"/>
      <c r="AE923" s="9"/>
      <c r="AF923" s="9"/>
      <c r="AG923" s="9"/>
      <c r="AH923" s="244">
        <f t="shared" si="45"/>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6"/>
        <v>0</v>
      </c>
      <c r="Q924" s="9"/>
      <c r="R924" s="9"/>
      <c r="S924" s="9"/>
      <c r="T924" s="9"/>
      <c r="U924" s="9"/>
      <c r="V924" s="9"/>
      <c r="W924" s="9"/>
      <c r="X924" s="243"/>
      <c r="Y924" s="244">
        <f t="shared" si="47"/>
        <v>0</v>
      </c>
      <c r="Z924" s="9"/>
      <c r="AA924" s="9"/>
      <c r="AB924" s="9"/>
      <c r="AC924" s="9"/>
      <c r="AD924" s="9"/>
      <c r="AE924" s="9"/>
      <c r="AF924" s="9"/>
      <c r="AG924" s="9"/>
      <c r="AH924" s="244">
        <f t="shared" si="45"/>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6"/>
        <v>0</v>
      </c>
      <c r="Q925" s="9"/>
      <c r="R925" s="9"/>
      <c r="S925" s="9"/>
      <c r="T925" s="9"/>
      <c r="U925" s="9"/>
      <c r="V925" s="9"/>
      <c r="W925" s="9"/>
      <c r="X925" s="243"/>
      <c r="Y925" s="244">
        <f t="shared" si="47"/>
        <v>0</v>
      </c>
      <c r="Z925" s="9"/>
      <c r="AA925" s="9"/>
      <c r="AB925" s="9"/>
      <c r="AC925" s="9"/>
      <c r="AD925" s="9"/>
      <c r="AE925" s="9"/>
      <c r="AF925" s="9"/>
      <c r="AG925" s="9"/>
      <c r="AH925" s="244">
        <f t="shared" si="45"/>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6"/>
        <v>0</v>
      </c>
      <c r="Q926" s="9"/>
      <c r="R926" s="9"/>
      <c r="S926" s="9"/>
      <c r="T926" s="9"/>
      <c r="U926" s="9"/>
      <c r="V926" s="9"/>
      <c r="W926" s="9"/>
      <c r="X926" s="243"/>
      <c r="Y926" s="244">
        <f t="shared" si="47"/>
        <v>0</v>
      </c>
      <c r="Z926" s="9"/>
      <c r="AA926" s="9"/>
      <c r="AB926" s="9"/>
      <c r="AC926" s="9"/>
      <c r="AD926" s="9"/>
      <c r="AE926" s="9"/>
      <c r="AF926" s="9"/>
      <c r="AG926" s="9"/>
      <c r="AH926" s="244">
        <f t="shared" si="45"/>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6"/>
        <v>0</v>
      </c>
      <c r="Q927" s="9"/>
      <c r="R927" s="9"/>
      <c r="S927" s="9"/>
      <c r="T927" s="9"/>
      <c r="U927" s="9"/>
      <c r="V927" s="9"/>
      <c r="W927" s="9"/>
      <c r="X927" s="243"/>
      <c r="Y927" s="244">
        <f t="shared" si="47"/>
        <v>0</v>
      </c>
      <c r="Z927" s="9"/>
      <c r="AA927" s="9"/>
      <c r="AB927" s="9"/>
      <c r="AC927" s="9"/>
      <c r="AD927" s="9"/>
      <c r="AE927" s="9"/>
      <c r="AF927" s="9"/>
      <c r="AG927" s="9"/>
      <c r="AH927" s="244">
        <f t="shared" si="45"/>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6"/>
        <v>0</v>
      </c>
      <c r="Q928" s="9"/>
      <c r="R928" s="9"/>
      <c r="S928" s="9"/>
      <c r="T928" s="9"/>
      <c r="U928" s="9"/>
      <c r="V928" s="9"/>
      <c r="W928" s="9"/>
      <c r="X928" s="243"/>
      <c r="Y928" s="244">
        <f t="shared" si="47"/>
        <v>0</v>
      </c>
      <c r="Z928" s="9"/>
      <c r="AA928" s="9"/>
      <c r="AB928" s="9"/>
      <c r="AC928" s="9"/>
      <c r="AD928" s="9"/>
      <c r="AE928" s="9"/>
      <c r="AF928" s="9"/>
      <c r="AG928" s="9"/>
      <c r="AH928" s="244">
        <f t="shared" si="45"/>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6"/>
        <v>0</v>
      </c>
      <c r="Q929" s="9"/>
      <c r="R929" s="9"/>
      <c r="S929" s="9"/>
      <c r="T929" s="9"/>
      <c r="U929" s="9"/>
      <c r="V929" s="9"/>
      <c r="W929" s="9"/>
      <c r="X929" s="243"/>
      <c r="Y929" s="244">
        <f t="shared" si="47"/>
        <v>0</v>
      </c>
      <c r="Z929" s="9"/>
      <c r="AA929" s="9"/>
      <c r="AB929" s="9"/>
      <c r="AC929" s="9"/>
      <c r="AD929" s="9"/>
      <c r="AE929" s="9"/>
      <c r="AF929" s="9"/>
      <c r="AG929" s="9"/>
      <c r="AH929" s="244">
        <f t="shared" si="45"/>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6"/>
        <v>0</v>
      </c>
      <c r="Q930" s="9"/>
      <c r="R930" s="9"/>
      <c r="S930" s="9"/>
      <c r="T930" s="9"/>
      <c r="U930" s="9"/>
      <c r="V930" s="9"/>
      <c r="W930" s="9"/>
      <c r="X930" s="243"/>
      <c r="Y930" s="244">
        <f t="shared" si="47"/>
        <v>0</v>
      </c>
      <c r="Z930" s="9"/>
      <c r="AA930" s="9"/>
      <c r="AB930" s="9"/>
      <c r="AC930" s="9"/>
      <c r="AD930" s="9"/>
      <c r="AE930" s="9"/>
      <c r="AF930" s="9"/>
      <c r="AG930" s="9"/>
      <c r="AH930" s="244">
        <f t="shared" si="45"/>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6"/>
        <v>0</v>
      </c>
      <c r="Q931" s="9"/>
      <c r="R931" s="9"/>
      <c r="S931" s="9"/>
      <c r="T931" s="9"/>
      <c r="U931" s="9"/>
      <c r="V931" s="9"/>
      <c r="W931" s="9"/>
      <c r="X931" s="243"/>
      <c r="Y931" s="244">
        <f t="shared" si="47"/>
        <v>0</v>
      </c>
      <c r="Z931" s="9"/>
      <c r="AA931" s="9"/>
      <c r="AB931" s="9"/>
      <c r="AC931" s="9"/>
      <c r="AD931" s="9"/>
      <c r="AE931" s="9"/>
      <c r="AF931" s="9"/>
      <c r="AG931" s="9"/>
      <c r="AH931" s="244">
        <f t="shared" si="45"/>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6"/>
        <v>0</v>
      </c>
      <c r="Q932" s="9"/>
      <c r="R932" s="9"/>
      <c r="S932" s="9"/>
      <c r="T932" s="9"/>
      <c r="U932" s="9"/>
      <c r="V932" s="9"/>
      <c r="W932" s="9"/>
      <c r="X932" s="243"/>
      <c r="Y932" s="244">
        <f t="shared" si="47"/>
        <v>0</v>
      </c>
      <c r="Z932" s="9"/>
      <c r="AA932" s="9"/>
      <c r="AB932" s="9"/>
      <c r="AC932" s="9"/>
      <c r="AD932" s="9"/>
      <c r="AE932" s="9"/>
      <c r="AF932" s="9"/>
      <c r="AG932" s="9"/>
      <c r="AH932" s="244">
        <f t="shared" si="45"/>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6"/>
        <v>0</v>
      </c>
      <c r="Q933" s="9"/>
      <c r="R933" s="9"/>
      <c r="S933" s="9"/>
      <c r="T933" s="9"/>
      <c r="U933" s="9"/>
      <c r="V933" s="9"/>
      <c r="W933" s="9"/>
      <c r="X933" s="243"/>
      <c r="Y933" s="244">
        <f t="shared" si="47"/>
        <v>0</v>
      </c>
      <c r="Z933" s="9"/>
      <c r="AA933" s="9"/>
      <c r="AB933" s="9"/>
      <c r="AC933" s="9"/>
      <c r="AD933" s="9"/>
      <c r="AE933" s="9"/>
      <c r="AF933" s="9"/>
      <c r="AG933" s="9"/>
      <c r="AH933" s="244">
        <f t="shared" si="45"/>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6"/>
        <v>0</v>
      </c>
      <c r="Q934" s="9"/>
      <c r="R934" s="9"/>
      <c r="S934" s="9"/>
      <c r="T934" s="9"/>
      <c r="U934" s="9"/>
      <c r="V934" s="9"/>
      <c r="W934" s="9"/>
      <c r="X934" s="243"/>
      <c r="Y934" s="244">
        <f t="shared" si="47"/>
        <v>0</v>
      </c>
      <c r="Z934" s="9"/>
      <c r="AA934" s="9"/>
      <c r="AB934" s="9"/>
      <c r="AC934" s="9"/>
      <c r="AD934" s="9"/>
      <c r="AE934" s="9"/>
      <c r="AF934" s="9"/>
      <c r="AG934" s="9"/>
      <c r="AH934" s="244">
        <f t="shared" si="45"/>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6"/>
        <v>0</v>
      </c>
      <c r="Q935" s="9"/>
      <c r="R935" s="9"/>
      <c r="S935" s="9"/>
      <c r="T935" s="9"/>
      <c r="U935" s="9"/>
      <c r="V935" s="9"/>
      <c r="W935" s="9"/>
      <c r="X935" s="243"/>
      <c r="Y935" s="244">
        <f t="shared" si="47"/>
        <v>0</v>
      </c>
      <c r="Z935" s="9"/>
      <c r="AA935" s="9"/>
      <c r="AB935" s="9"/>
      <c r="AC935" s="9"/>
      <c r="AD935" s="9"/>
      <c r="AE935" s="9"/>
      <c r="AF935" s="9"/>
      <c r="AG935" s="9"/>
      <c r="AH935" s="244">
        <f t="shared" si="45"/>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6"/>
        <v>0</v>
      </c>
      <c r="Q936" s="9"/>
      <c r="R936" s="9"/>
      <c r="S936" s="9"/>
      <c r="T936" s="9"/>
      <c r="U936" s="9"/>
      <c r="V936" s="9"/>
      <c r="W936" s="9"/>
      <c r="X936" s="243"/>
      <c r="Y936" s="244">
        <f t="shared" si="47"/>
        <v>0</v>
      </c>
      <c r="Z936" s="9"/>
      <c r="AA936" s="9"/>
      <c r="AB936" s="9"/>
      <c r="AC936" s="9"/>
      <c r="AD936" s="9"/>
      <c r="AE936" s="9"/>
      <c r="AF936" s="9"/>
      <c r="AG936" s="9"/>
      <c r="AH936" s="244">
        <f t="shared" si="45"/>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6"/>
        <v>0</v>
      </c>
      <c r="Q937" s="9"/>
      <c r="R937" s="9"/>
      <c r="S937" s="9"/>
      <c r="T937" s="9"/>
      <c r="U937" s="9"/>
      <c r="V937" s="9"/>
      <c r="W937" s="9"/>
      <c r="X937" s="243"/>
      <c r="Y937" s="244">
        <f t="shared" si="47"/>
        <v>0</v>
      </c>
      <c r="Z937" s="9"/>
      <c r="AA937" s="9"/>
      <c r="AB937" s="9"/>
      <c r="AC937" s="9"/>
      <c r="AD937" s="9"/>
      <c r="AE937" s="9"/>
      <c r="AF937" s="9"/>
      <c r="AG937" s="9"/>
      <c r="AH937" s="244">
        <f t="shared" si="45"/>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6"/>
        <v>0</v>
      </c>
      <c r="Q938" s="9"/>
      <c r="R938" s="9"/>
      <c r="S938" s="9"/>
      <c r="T938" s="9"/>
      <c r="U938" s="9"/>
      <c r="V938" s="9"/>
      <c r="W938" s="9"/>
      <c r="X938" s="243"/>
      <c r="Y938" s="244">
        <f t="shared" si="47"/>
        <v>0</v>
      </c>
      <c r="Z938" s="9"/>
      <c r="AA938" s="9"/>
      <c r="AB938" s="9"/>
      <c r="AC938" s="9"/>
      <c r="AD938" s="9"/>
      <c r="AE938" s="9"/>
      <c r="AF938" s="9"/>
      <c r="AG938" s="9"/>
      <c r="AH938" s="244">
        <f t="shared" si="45"/>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6"/>
        <v>0</v>
      </c>
      <c r="Q939" s="9"/>
      <c r="R939" s="9"/>
      <c r="S939" s="9"/>
      <c r="T939" s="9"/>
      <c r="U939" s="9"/>
      <c r="V939" s="9"/>
      <c r="W939" s="9"/>
      <c r="X939" s="243"/>
      <c r="Y939" s="244">
        <f t="shared" si="47"/>
        <v>0</v>
      </c>
      <c r="Z939" s="9"/>
      <c r="AA939" s="9"/>
      <c r="AB939" s="9"/>
      <c r="AC939" s="9"/>
      <c r="AD939" s="9"/>
      <c r="AE939" s="9"/>
      <c r="AF939" s="9"/>
      <c r="AG939" s="9"/>
      <c r="AH939" s="244">
        <f t="shared" si="45"/>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6"/>
        <v>0</v>
      </c>
      <c r="Q940" s="9"/>
      <c r="R940" s="9"/>
      <c r="S940" s="9"/>
      <c r="T940" s="9"/>
      <c r="U940" s="9"/>
      <c r="V940" s="9"/>
      <c r="W940" s="9"/>
      <c r="X940" s="243"/>
      <c r="Y940" s="244">
        <f t="shared" si="47"/>
        <v>0</v>
      </c>
      <c r="Z940" s="9"/>
      <c r="AA940" s="9"/>
      <c r="AB940" s="9"/>
      <c r="AC940" s="9"/>
      <c r="AD940" s="9"/>
      <c r="AE940" s="9"/>
      <c r="AF940" s="9"/>
      <c r="AG940" s="9"/>
      <c r="AH940" s="244">
        <f t="shared" si="45"/>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6"/>
        <v>0</v>
      </c>
      <c r="Q941" s="9"/>
      <c r="R941" s="9"/>
      <c r="S941" s="9"/>
      <c r="T941" s="9"/>
      <c r="U941" s="9"/>
      <c r="V941" s="9"/>
      <c r="W941" s="9"/>
      <c r="X941" s="243"/>
      <c r="Y941" s="244">
        <f t="shared" si="47"/>
        <v>0</v>
      </c>
      <c r="Z941" s="9"/>
      <c r="AA941" s="9"/>
      <c r="AB941" s="9"/>
      <c r="AC941" s="9"/>
      <c r="AD941" s="9"/>
      <c r="AE941" s="9"/>
      <c r="AF941" s="9"/>
      <c r="AG941" s="9"/>
      <c r="AH941" s="244">
        <f t="shared" si="45"/>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6"/>
        <v>0</v>
      </c>
      <c r="Q942" s="9"/>
      <c r="R942" s="9"/>
      <c r="S942" s="9"/>
      <c r="T942" s="9"/>
      <c r="U942" s="9"/>
      <c r="V942" s="9"/>
      <c r="W942" s="9"/>
      <c r="X942" s="243"/>
      <c r="Y942" s="244">
        <f t="shared" si="47"/>
        <v>0</v>
      </c>
      <c r="Z942" s="9"/>
      <c r="AA942" s="9"/>
      <c r="AB942" s="9"/>
      <c r="AC942" s="9"/>
      <c r="AD942" s="9"/>
      <c r="AE942" s="9"/>
      <c r="AF942" s="9"/>
      <c r="AG942" s="9"/>
      <c r="AH942" s="244">
        <f t="shared" si="45"/>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6"/>
        <v>0</v>
      </c>
      <c r="Q943" s="9"/>
      <c r="R943" s="9"/>
      <c r="S943" s="9"/>
      <c r="T943" s="9"/>
      <c r="U943" s="9"/>
      <c r="V943" s="9"/>
      <c r="W943" s="9"/>
      <c r="X943" s="243"/>
      <c r="Y943" s="244">
        <f t="shared" si="47"/>
        <v>0</v>
      </c>
      <c r="Z943" s="9"/>
      <c r="AA943" s="9"/>
      <c r="AB943" s="9"/>
      <c r="AC943" s="9"/>
      <c r="AD943" s="9"/>
      <c r="AE943" s="9"/>
      <c r="AF943" s="9"/>
      <c r="AG943" s="9"/>
      <c r="AH943" s="244">
        <f t="shared" si="45"/>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6"/>
        <v>0</v>
      </c>
      <c r="Q944" s="9"/>
      <c r="R944" s="9"/>
      <c r="S944" s="9"/>
      <c r="T944" s="9"/>
      <c r="U944" s="9"/>
      <c r="V944" s="9"/>
      <c r="W944" s="9"/>
      <c r="X944" s="243"/>
      <c r="Y944" s="244">
        <f t="shared" si="47"/>
        <v>0</v>
      </c>
      <c r="Z944" s="9"/>
      <c r="AA944" s="9"/>
      <c r="AB944" s="9"/>
      <c r="AC944" s="9"/>
      <c r="AD944" s="9"/>
      <c r="AE944" s="9"/>
      <c r="AF944" s="9"/>
      <c r="AG944" s="9"/>
      <c r="AH944" s="244">
        <f t="shared" si="45"/>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6"/>
        <v>0</v>
      </c>
      <c r="Q945" s="9"/>
      <c r="R945" s="9"/>
      <c r="S945" s="9"/>
      <c r="T945" s="9"/>
      <c r="U945" s="9"/>
      <c r="V945" s="9"/>
      <c r="W945" s="9"/>
      <c r="X945" s="243"/>
      <c r="Y945" s="244">
        <f t="shared" si="47"/>
        <v>0</v>
      </c>
      <c r="Z945" s="9"/>
      <c r="AA945" s="9"/>
      <c r="AB945" s="9"/>
      <c r="AC945" s="9"/>
      <c r="AD945" s="9"/>
      <c r="AE945" s="9"/>
      <c r="AF945" s="9"/>
      <c r="AG945" s="9"/>
      <c r="AH945" s="244">
        <f t="shared" si="45"/>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6"/>
        <v>0</v>
      </c>
      <c r="Q946" s="9"/>
      <c r="R946" s="9"/>
      <c r="S946" s="9"/>
      <c r="T946" s="9"/>
      <c r="U946" s="9"/>
      <c r="V946" s="9"/>
      <c r="W946" s="9"/>
      <c r="X946" s="243"/>
      <c r="Y946" s="244">
        <f t="shared" si="47"/>
        <v>0</v>
      </c>
      <c r="Z946" s="9"/>
      <c r="AA946" s="9"/>
      <c r="AB946" s="9"/>
      <c r="AC946" s="9"/>
      <c r="AD946" s="9"/>
      <c r="AE946" s="9"/>
      <c r="AF946" s="9"/>
      <c r="AG946" s="9"/>
      <c r="AH946" s="244">
        <f t="shared" si="45"/>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6"/>
        <v>0</v>
      </c>
      <c r="Q947" s="9"/>
      <c r="R947" s="9"/>
      <c r="S947" s="9"/>
      <c r="T947" s="9"/>
      <c r="U947" s="9"/>
      <c r="V947" s="9"/>
      <c r="W947" s="9"/>
      <c r="X947" s="243"/>
      <c r="Y947" s="244">
        <f t="shared" si="47"/>
        <v>0</v>
      </c>
      <c r="Z947" s="9"/>
      <c r="AA947" s="9"/>
      <c r="AB947" s="9"/>
      <c r="AC947" s="9"/>
      <c r="AD947" s="9"/>
      <c r="AE947" s="9"/>
      <c r="AF947" s="9"/>
      <c r="AG947" s="9"/>
      <c r="AH947" s="244">
        <f t="shared" si="45"/>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6"/>
        <v>0</v>
      </c>
      <c r="Q948" s="9"/>
      <c r="R948" s="9"/>
      <c r="S948" s="9"/>
      <c r="T948" s="9"/>
      <c r="U948" s="9"/>
      <c r="V948" s="9"/>
      <c r="W948" s="9"/>
      <c r="X948" s="243"/>
      <c r="Y948" s="244">
        <f t="shared" si="47"/>
        <v>0</v>
      </c>
      <c r="Z948" s="9"/>
      <c r="AA948" s="9"/>
      <c r="AB948" s="9"/>
      <c r="AC948" s="9"/>
      <c r="AD948" s="9"/>
      <c r="AE948" s="9"/>
      <c r="AF948" s="9"/>
      <c r="AG948" s="9"/>
      <c r="AH948" s="244">
        <f t="shared" si="45"/>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6"/>
        <v>0</v>
      </c>
      <c r="Q949" s="9"/>
      <c r="R949" s="9"/>
      <c r="S949" s="9"/>
      <c r="T949" s="9"/>
      <c r="U949" s="9"/>
      <c r="V949" s="9"/>
      <c r="W949" s="9"/>
      <c r="X949" s="243"/>
      <c r="Y949" s="244">
        <f t="shared" si="47"/>
        <v>0</v>
      </c>
      <c r="Z949" s="9"/>
      <c r="AA949" s="9"/>
      <c r="AB949" s="9"/>
      <c r="AC949" s="9"/>
      <c r="AD949" s="9"/>
      <c r="AE949" s="9"/>
      <c r="AF949" s="9"/>
      <c r="AG949" s="9"/>
      <c r="AH949" s="244">
        <f t="shared" si="45"/>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6"/>
        <v>0</v>
      </c>
      <c r="Q950" s="9"/>
      <c r="R950" s="9"/>
      <c r="S950" s="9"/>
      <c r="T950" s="9"/>
      <c r="U950" s="9"/>
      <c r="V950" s="9"/>
      <c r="W950" s="9"/>
      <c r="X950" s="243"/>
      <c r="Y950" s="244">
        <f t="shared" si="47"/>
        <v>0</v>
      </c>
      <c r="Z950" s="9"/>
      <c r="AA950" s="9"/>
      <c r="AB950" s="9"/>
      <c r="AC950" s="9"/>
      <c r="AD950" s="9"/>
      <c r="AE950" s="9"/>
      <c r="AF950" s="9"/>
      <c r="AG950" s="9"/>
      <c r="AH950" s="244">
        <f t="shared" si="45"/>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6"/>
        <v>0</v>
      </c>
      <c r="Q951" s="9"/>
      <c r="R951" s="9"/>
      <c r="S951" s="9"/>
      <c r="T951" s="9"/>
      <c r="U951" s="9"/>
      <c r="V951" s="9"/>
      <c r="W951" s="9"/>
      <c r="X951" s="243"/>
      <c r="Y951" s="244">
        <f t="shared" si="47"/>
        <v>0</v>
      </c>
      <c r="Z951" s="9"/>
      <c r="AA951" s="9"/>
      <c r="AB951" s="9"/>
      <c r="AC951" s="9"/>
      <c r="AD951" s="9"/>
      <c r="AE951" s="9"/>
      <c r="AF951" s="9"/>
      <c r="AG951" s="9"/>
      <c r="AH951" s="244">
        <f t="shared" si="45"/>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6"/>
        <v>0</v>
      </c>
      <c r="Q952" s="9"/>
      <c r="R952" s="9"/>
      <c r="S952" s="9"/>
      <c r="T952" s="9"/>
      <c r="U952" s="9"/>
      <c r="V952" s="9"/>
      <c r="W952" s="9"/>
      <c r="X952" s="243"/>
      <c r="Y952" s="244">
        <f t="shared" si="47"/>
        <v>0</v>
      </c>
      <c r="Z952" s="9"/>
      <c r="AA952" s="9"/>
      <c r="AB952" s="9"/>
      <c r="AC952" s="9"/>
      <c r="AD952" s="9"/>
      <c r="AE952" s="9"/>
      <c r="AF952" s="9"/>
      <c r="AG952" s="9"/>
      <c r="AH952" s="244">
        <f t="shared" si="45"/>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6"/>
        <v>0</v>
      </c>
      <c r="Q953" s="9"/>
      <c r="R953" s="9"/>
      <c r="S953" s="9"/>
      <c r="T953" s="9"/>
      <c r="U953" s="9"/>
      <c r="V953" s="9"/>
      <c r="W953" s="9"/>
      <c r="X953" s="243"/>
      <c r="Y953" s="244">
        <f t="shared" si="47"/>
        <v>0</v>
      </c>
      <c r="Z953" s="9"/>
      <c r="AA953" s="9"/>
      <c r="AB953" s="9"/>
      <c r="AC953" s="9"/>
      <c r="AD953" s="9"/>
      <c r="AE953" s="9"/>
      <c r="AF953" s="9"/>
      <c r="AG953" s="9"/>
      <c r="AH953" s="244">
        <f t="shared" si="45"/>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6"/>
        <v>0</v>
      </c>
      <c r="Q954" s="9"/>
      <c r="R954" s="9"/>
      <c r="S954" s="9"/>
      <c r="T954" s="9"/>
      <c r="U954" s="9"/>
      <c r="V954" s="9"/>
      <c r="W954" s="9"/>
      <c r="X954" s="243"/>
      <c r="Y954" s="244">
        <f t="shared" si="47"/>
        <v>0</v>
      </c>
      <c r="Z954" s="9"/>
      <c r="AA954" s="9"/>
      <c r="AB954" s="9"/>
      <c r="AC954" s="9"/>
      <c r="AD954" s="9"/>
      <c r="AE954" s="9"/>
      <c r="AF954" s="9"/>
      <c r="AG954" s="9"/>
      <c r="AH954" s="244">
        <f t="shared" si="45"/>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6"/>
        <v>0</v>
      </c>
      <c r="Q955" s="9"/>
      <c r="R955" s="9"/>
      <c r="S955" s="9"/>
      <c r="T955" s="9"/>
      <c r="U955" s="9"/>
      <c r="V955" s="9"/>
      <c r="W955" s="9"/>
      <c r="X955" s="243"/>
      <c r="Y955" s="244">
        <f t="shared" si="47"/>
        <v>0</v>
      </c>
      <c r="Z955" s="9"/>
      <c r="AA955" s="9"/>
      <c r="AB955" s="9"/>
      <c r="AC955" s="9"/>
      <c r="AD955" s="9"/>
      <c r="AE955" s="9"/>
      <c r="AF955" s="9"/>
      <c r="AG955" s="9"/>
      <c r="AH955" s="244">
        <f t="shared" si="45"/>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6"/>
        <v>0</v>
      </c>
      <c r="Q956" s="9"/>
      <c r="R956" s="9"/>
      <c r="S956" s="9"/>
      <c r="T956" s="9"/>
      <c r="U956" s="9"/>
      <c r="V956" s="9"/>
      <c r="W956" s="9"/>
      <c r="X956" s="243"/>
      <c r="Y956" s="244">
        <f t="shared" si="47"/>
        <v>0</v>
      </c>
      <c r="Z956" s="9"/>
      <c r="AA956" s="9"/>
      <c r="AB956" s="9"/>
      <c r="AC956" s="9"/>
      <c r="AD956" s="9"/>
      <c r="AE956" s="9"/>
      <c r="AF956" s="9"/>
      <c r="AG956" s="9"/>
      <c r="AH956" s="244">
        <f t="shared" si="45"/>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6"/>
        <v>0</v>
      </c>
      <c r="Q957" s="9"/>
      <c r="R957" s="9"/>
      <c r="S957" s="9"/>
      <c r="T957" s="9"/>
      <c r="U957" s="9"/>
      <c r="V957" s="9"/>
      <c r="W957" s="9"/>
      <c r="X957" s="243"/>
      <c r="Y957" s="244">
        <f t="shared" si="47"/>
        <v>0</v>
      </c>
      <c r="Z957" s="9"/>
      <c r="AA957" s="9"/>
      <c r="AB957" s="9"/>
      <c r="AC957" s="9"/>
      <c r="AD957" s="9"/>
      <c r="AE957" s="9"/>
      <c r="AF957" s="9"/>
      <c r="AG957" s="9"/>
      <c r="AH957" s="244">
        <f t="shared" si="45"/>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6"/>
        <v>0</v>
      </c>
      <c r="Q958" s="9"/>
      <c r="R958" s="9"/>
      <c r="S958" s="9"/>
      <c r="T958" s="9"/>
      <c r="U958" s="9"/>
      <c r="V958" s="9"/>
      <c r="W958" s="9"/>
      <c r="X958" s="243"/>
      <c r="Y958" s="244">
        <f t="shared" si="47"/>
        <v>0</v>
      </c>
      <c r="Z958" s="9"/>
      <c r="AA958" s="9"/>
      <c r="AB958" s="9"/>
      <c r="AC958" s="9"/>
      <c r="AD958" s="9"/>
      <c r="AE958" s="9"/>
      <c r="AF958" s="9"/>
      <c r="AG958" s="9"/>
      <c r="AH958" s="244">
        <f t="shared" si="45"/>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6"/>
        <v>0</v>
      </c>
      <c r="Q959" s="9"/>
      <c r="R959" s="9"/>
      <c r="S959" s="9"/>
      <c r="T959" s="9"/>
      <c r="U959" s="9"/>
      <c r="V959" s="9"/>
      <c r="W959" s="9"/>
      <c r="X959" s="243"/>
      <c r="Y959" s="244">
        <f t="shared" si="47"/>
        <v>0</v>
      </c>
      <c r="Z959" s="9"/>
      <c r="AA959" s="9"/>
      <c r="AB959" s="9"/>
      <c r="AC959" s="9"/>
      <c r="AD959" s="9"/>
      <c r="AE959" s="9"/>
      <c r="AF959" s="9"/>
      <c r="AG959" s="9"/>
      <c r="AH959" s="244">
        <f t="shared" si="45"/>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6"/>
        <v>0</v>
      </c>
      <c r="Q960" s="9"/>
      <c r="R960" s="9"/>
      <c r="S960" s="9"/>
      <c r="T960" s="9"/>
      <c r="U960" s="9"/>
      <c r="V960" s="9"/>
      <c r="W960" s="9"/>
      <c r="X960" s="243"/>
      <c r="Y960" s="244">
        <f t="shared" si="47"/>
        <v>0</v>
      </c>
      <c r="Z960" s="9"/>
      <c r="AA960" s="9"/>
      <c r="AB960" s="9"/>
      <c r="AC960" s="9"/>
      <c r="AD960" s="9"/>
      <c r="AE960" s="9"/>
      <c r="AF960" s="9"/>
      <c r="AG960" s="9"/>
      <c r="AH960" s="244">
        <f t="shared" si="45"/>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6"/>
        <v>0</v>
      </c>
      <c r="Q961" s="9"/>
      <c r="R961" s="9"/>
      <c r="S961" s="9"/>
      <c r="T961" s="9"/>
      <c r="U961" s="9"/>
      <c r="V961" s="9"/>
      <c r="W961" s="9"/>
      <c r="X961" s="243"/>
      <c r="Y961" s="244">
        <f t="shared" si="47"/>
        <v>0</v>
      </c>
      <c r="Z961" s="9"/>
      <c r="AA961" s="9"/>
      <c r="AB961" s="9"/>
      <c r="AC961" s="9"/>
      <c r="AD961" s="9"/>
      <c r="AE961" s="9"/>
      <c r="AF961" s="9"/>
      <c r="AG961" s="9"/>
      <c r="AH961" s="244">
        <f t="shared" si="45"/>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6"/>
        <v>0</v>
      </c>
      <c r="Q962" s="9"/>
      <c r="R962" s="9"/>
      <c r="S962" s="9"/>
      <c r="T962" s="9"/>
      <c r="U962" s="9"/>
      <c r="V962" s="9"/>
      <c r="W962" s="9"/>
      <c r="X962" s="243"/>
      <c r="Y962" s="244">
        <f t="shared" si="47"/>
        <v>0</v>
      </c>
      <c r="Z962" s="9"/>
      <c r="AA962" s="9"/>
      <c r="AB962" s="9"/>
      <c r="AC962" s="9"/>
      <c r="AD962" s="9"/>
      <c r="AE962" s="9"/>
      <c r="AF962" s="9"/>
      <c r="AG962" s="9"/>
      <c r="AH962" s="244">
        <f t="shared" si="45"/>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6"/>
        <v>0</v>
      </c>
      <c r="Q963" s="9"/>
      <c r="R963" s="9"/>
      <c r="S963" s="9"/>
      <c r="T963" s="9"/>
      <c r="U963" s="9"/>
      <c r="V963" s="9"/>
      <c r="W963" s="9"/>
      <c r="X963" s="243"/>
      <c r="Y963" s="244">
        <f t="shared" si="47"/>
        <v>0</v>
      </c>
      <c r="Z963" s="9"/>
      <c r="AA963" s="9"/>
      <c r="AB963" s="9"/>
      <c r="AC963" s="9"/>
      <c r="AD963" s="9"/>
      <c r="AE963" s="9"/>
      <c r="AF963" s="9"/>
      <c r="AG963" s="9"/>
      <c r="AH963" s="244">
        <f t="shared" si="45"/>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6"/>
        <v>0</v>
      </c>
      <c r="Q964" s="9"/>
      <c r="R964" s="9"/>
      <c r="S964" s="9"/>
      <c r="T964" s="9"/>
      <c r="U964" s="9"/>
      <c r="V964" s="9"/>
      <c r="W964" s="9"/>
      <c r="X964" s="243"/>
      <c r="Y964" s="244">
        <f t="shared" si="47"/>
        <v>0</v>
      </c>
      <c r="Z964" s="9"/>
      <c r="AA964" s="9"/>
      <c r="AB964" s="9"/>
      <c r="AC964" s="9"/>
      <c r="AD964" s="9"/>
      <c r="AE964" s="9"/>
      <c r="AF964" s="9"/>
      <c r="AG964" s="9"/>
      <c r="AH964" s="244">
        <f t="shared" si="45"/>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6"/>
        <v>0</v>
      </c>
      <c r="Q965" s="9"/>
      <c r="R965" s="9"/>
      <c r="S965" s="9"/>
      <c r="T965" s="9"/>
      <c r="U965" s="9"/>
      <c r="V965" s="9"/>
      <c r="W965" s="9"/>
      <c r="X965" s="243"/>
      <c r="Y965" s="244">
        <f t="shared" si="47"/>
        <v>0</v>
      </c>
      <c r="Z965" s="9"/>
      <c r="AA965" s="9"/>
      <c r="AB965" s="9"/>
      <c r="AC965" s="9"/>
      <c r="AD965" s="9"/>
      <c r="AE965" s="9"/>
      <c r="AF965" s="9"/>
      <c r="AG965" s="9"/>
      <c r="AH965" s="244">
        <f t="shared" si="45"/>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6"/>
        <v>0</v>
      </c>
      <c r="Q966" s="9"/>
      <c r="R966" s="9"/>
      <c r="S966" s="9"/>
      <c r="T966" s="9"/>
      <c r="U966" s="9"/>
      <c r="V966" s="9"/>
      <c r="W966" s="9"/>
      <c r="X966" s="243"/>
      <c r="Y966" s="244">
        <f t="shared" si="47"/>
        <v>0</v>
      </c>
      <c r="Z966" s="9"/>
      <c r="AA966" s="9"/>
      <c r="AB966" s="9"/>
      <c r="AC966" s="9"/>
      <c r="AD966" s="9"/>
      <c r="AE966" s="9"/>
      <c r="AF966" s="9"/>
      <c r="AG966" s="9"/>
      <c r="AH966" s="244">
        <f t="shared" si="45"/>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6"/>
        <v>0</v>
      </c>
      <c r="Q967" s="9"/>
      <c r="R967" s="9"/>
      <c r="S967" s="9"/>
      <c r="T967" s="9"/>
      <c r="U967" s="9"/>
      <c r="V967" s="9"/>
      <c r="W967" s="9"/>
      <c r="X967" s="243"/>
      <c r="Y967" s="244">
        <f t="shared" si="47"/>
        <v>0</v>
      </c>
      <c r="Z967" s="9"/>
      <c r="AA967" s="9"/>
      <c r="AB967" s="9"/>
      <c r="AC967" s="9"/>
      <c r="AD967" s="9"/>
      <c r="AE967" s="9"/>
      <c r="AF967" s="9"/>
      <c r="AG967" s="9"/>
      <c r="AH967" s="244">
        <f t="shared" si="45"/>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6"/>
        <v>0</v>
      </c>
      <c r="Q968" s="9"/>
      <c r="R968" s="9"/>
      <c r="S968" s="9"/>
      <c r="T968" s="9"/>
      <c r="U968" s="9"/>
      <c r="V968" s="9"/>
      <c r="W968" s="9"/>
      <c r="X968" s="243"/>
      <c r="Y968" s="244">
        <f t="shared" si="47"/>
        <v>0</v>
      </c>
      <c r="Z968" s="9"/>
      <c r="AA968" s="9"/>
      <c r="AB968" s="9"/>
      <c r="AC968" s="9"/>
      <c r="AD968" s="9"/>
      <c r="AE968" s="9"/>
      <c r="AF968" s="9"/>
      <c r="AG968" s="9"/>
      <c r="AH968" s="244">
        <f t="shared" si="45"/>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6"/>
        <v>0</v>
      </c>
      <c r="Q969" s="9"/>
      <c r="R969" s="9"/>
      <c r="S969" s="9"/>
      <c r="T969" s="9"/>
      <c r="U969" s="9"/>
      <c r="V969" s="9"/>
      <c r="W969" s="9"/>
      <c r="X969" s="243"/>
      <c r="Y969" s="244">
        <f t="shared" si="47"/>
        <v>0</v>
      </c>
      <c r="Z969" s="9"/>
      <c r="AA969" s="9"/>
      <c r="AB969" s="9"/>
      <c r="AC969" s="9"/>
      <c r="AD969" s="9"/>
      <c r="AE969" s="9"/>
      <c r="AF969" s="9"/>
      <c r="AG969" s="9"/>
      <c r="AH969" s="244">
        <f t="shared" si="45"/>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6"/>
        <v>0</v>
      </c>
      <c r="Q970" s="9"/>
      <c r="R970" s="9"/>
      <c r="S970" s="9"/>
      <c r="T970" s="9"/>
      <c r="U970" s="9"/>
      <c r="V970" s="9"/>
      <c r="W970" s="9"/>
      <c r="X970" s="243"/>
      <c r="Y970" s="244">
        <f t="shared" si="47"/>
        <v>0</v>
      </c>
      <c r="Z970" s="9"/>
      <c r="AA970" s="9"/>
      <c r="AB970" s="9"/>
      <c r="AC970" s="9"/>
      <c r="AD970" s="9"/>
      <c r="AE970" s="9"/>
      <c r="AF970" s="9"/>
      <c r="AG970" s="9"/>
      <c r="AH970" s="244">
        <f t="shared" si="45"/>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6"/>
        <v>0</v>
      </c>
      <c r="Q971" s="9"/>
      <c r="R971" s="9"/>
      <c r="S971" s="9"/>
      <c r="T971" s="9"/>
      <c r="U971" s="9"/>
      <c r="V971" s="9"/>
      <c r="W971" s="9"/>
      <c r="X971" s="243"/>
      <c r="Y971" s="244">
        <f t="shared" si="47"/>
        <v>0</v>
      </c>
      <c r="Z971" s="9"/>
      <c r="AA971" s="9"/>
      <c r="AB971" s="9"/>
      <c r="AC971" s="9"/>
      <c r="AD971" s="9"/>
      <c r="AE971" s="9"/>
      <c r="AF971" s="9"/>
      <c r="AG971" s="9"/>
      <c r="AH971" s="244">
        <f t="shared" si="45"/>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6"/>
        <v>0</v>
      </c>
      <c r="Q972" s="9"/>
      <c r="R972" s="9"/>
      <c r="S972" s="9"/>
      <c r="T972" s="9"/>
      <c r="U972" s="9"/>
      <c r="V972" s="9"/>
      <c r="W972" s="9"/>
      <c r="X972" s="243"/>
      <c r="Y972" s="244">
        <f t="shared" si="47"/>
        <v>0</v>
      </c>
      <c r="Z972" s="9"/>
      <c r="AA972" s="9"/>
      <c r="AB972" s="9"/>
      <c r="AC972" s="9"/>
      <c r="AD972" s="9"/>
      <c r="AE972" s="9"/>
      <c r="AF972" s="9"/>
      <c r="AG972" s="9"/>
      <c r="AH972" s="244">
        <f t="shared" si="45"/>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6"/>
        <v>0</v>
      </c>
      <c r="Q973" s="9"/>
      <c r="R973" s="9"/>
      <c r="S973" s="9"/>
      <c r="T973" s="9"/>
      <c r="U973" s="9"/>
      <c r="V973" s="9"/>
      <c r="W973" s="9"/>
      <c r="X973" s="243"/>
      <c r="Y973" s="244">
        <f t="shared" si="47"/>
        <v>0</v>
      </c>
      <c r="Z973" s="9"/>
      <c r="AA973" s="9"/>
      <c r="AB973" s="9"/>
      <c r="AC973" s="9"/>
      <c r="AD973" s="9"/>
      <c r="AE973" s="9"/>
      <c r="AF973" s="9"/>
      <c r="AG973" s="9"/>
      <c r="AH973" s="244">
        <f t="shared" ref="AH973:AH999" si="48">SUM($Z973:$AF973)</f>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6"/>
        <v>0</v>
      </c>
      <c r="Q974" s="9"/>
      <c r="R974" s="9"/>
      <c r="S974" s="9"/>
      <c r="T974" s="9"/>
      <c r="U974" s="9"/>
      <c r="V974" s="9"/>
      <c r="W974" s="9"/>
      <c r="X974" s="243"/>
      <c r="Y974" s="244">
        <f t="shared" si="47"/>
        <v>0</v>
      </c>
      <c r="Z974" s="9"/>
      <c r="AA974" s="9"/>
      <c r="AB974" s="9"/>
      <c r="AC974" s="9"/>
      <c r="AD974" s="9"/>
      <c r="AE974" s="9"/>
      <c r="AF974" s="9"/>
      <c r="AG974" s="9"/>
      <c r="AH974" s="244">
        <f t="shared" si="48"/>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6"/>
        <v>0</v>
      </c>
      <c r="Q975" s="9"/>
      <c r="R975" s="9"/>
      <c r="S975" s="9"/>
      <c r="T975" s="9"/>
      <c r="U975" s="9"/>
      <c r="V975" s="9"/>
      <c r="W975" s="9"/>
      <c r="X975" s="243"/>
      <c r="Y975" s="244">
        <f t="shared" si="47"/>
        <v>0</v>
      </c>
      <c r="Z975" s="9"/>
      <c r="AA975" s="9"/>
      <c r="AB975" s="9"/>
      <c r="AC975" s="9"/>
      <c r="AD975" s="9"/>
      <c r="AE975" s="9"/>
      <c r="AF975" s="9"/>
      <c r="AG975" s="9"/>
      <c r="AH975" s="244">
        <f t="shared" si="48"/>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6"/>
        <v>0</v>
      </c>
      <c r="Q976" s="9"/>
      <c r="R976" s="9"/>
      <c r="S976" s="9"/>
      <c r="T976" s="9"/>
      <c r="U976" s="9"/>
      <c r="V976" s="9"/>
      <c r="W976" s="9"/>
      <c r="X976" s="243"/>
      <c r="Y976" s="244">
        <f t="shared" si="47"/>
        <v>0</v>
      </c>
      <c r="Z976" s="9"/>
      <c r="AA976" s="9"/>
      <c r="AB976" s="9"/>
      <c r="AC976" s="9"/>
      <c r="AD976" s="9"/>
      <c r="AE976" s="9"/>
      <c r="AF976" s="9"/>
      <c r="AG976" s="9"/>
      <c r="AH976" s="244">
        <f t="shared" si="48"/>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6"/>
        <v>0</v>
      </c>
      <c r="Q977" s="9"/>
      <c r="R977" s="9"/>
      <c r="S977" s="9"/>
      <c r="T977" s="9"/>
      <c r="U977" s="9"/>
      <c r="V977" s="9"/>
      <c r="W977" s="9"/>
      <c r="X977" s="243"/>
      <c r="Y977" s="244">
        <f t="shared" si="47"/>
        <v>0</v>
      </c>
      <c r="Z977" s="9"/>
      <c r="AA977" s="9"/>
      <c r="AB977" s="9"/>
      <c r="AC977" s="9"/>
      <c r="AD977" s="9"/>
      <c r="AE977" s="9"/>
      <c r="AF977" s="9"/>
      <c r="AG977" s="9"/>
      <c r="AH977" s="244">
        <f t="shared" si="48"/>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6"/>
        <v>0</v>
      </c>
      <c r="Q978" s="9"/>
      <c r="R978" s="9"/>
      <c r="S978" s="9"/>
      <c r="T978" s="9"/>
      <c r="U978" s="9"/>
      <c r="V978" s="9"/>
      <c r="W978" s="9"/>
      <c r="X978" s="243"/>
      <c r="Y978" s="244">
        <f t="shared" si="47"/>
        <v>0</v>
      </c>
      <c r="Z978" s="9"/>
      <c r="AA978" s="9"/>
      <c r="AB978" s="9"/>
      <c r="AC978" s="9"/>
      <c r="AD978" s="9"/>
      <c r="AE978" s="9"/>
      <c r="AF978" s="9"/>
      <c r="AG978" s="9"/>
      <c r="AH978" s="244">
        <f t="shared" si="48"/>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ref="P979:P999" si="49">SUM($H979:$N979)</f>
        <v>0</v>
      </c>
      <c r="Q979" s="9"/>
      <c r="R979" s="9"/>
      <c r="S979" s="9"/>
      <c r="T979" s="9"/>
      <c r="U979" s="9"/>
      <c r="V979" s="9"/>
      <c r="W979" s="9"/>
      <c r="X979" s="243"/>
      <c r="Y979" s="244">
        <f t="shared" ref="Y979:Y999" si="50">SUM($Q979:$W979)</f>
        <v>0</v>
      </c>
      <c r="Z979" s="9"/>
      <c r="AA979" s="9"/>
      <c r="AB979" s="9"/>
      <c r="AC979" s="9"/>
      <c r="AD979" s="9"/>
      <c r="AE979" s="9"/>
      <c r="AF979" s="9"/>
      <c r="AG979" s="9"/>
      <c r="AH979" s="244">
        <f t="shared" si="48"/>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si="49"/>
        <v>0</v>
      </c>
      <c r="Q980" s="9"/>
      <c r="R980" s="9"/>
      <c r="S980" s="9"/>
      <c r="T980" s="9"/>
      <c r="U980" s="9"/>
      <c r="V980" s="9"/>
      <c r="W980" s="9"/>
      <c r="X980" s="243"/>
      <c r="Y980" s="244">
        <f t="shared" si="50"/>
        <v>0</v>
      </c>
      <c r="Z980" s="9"/>
      <c r="AA980" s="9"/>
      <c r="AB980" s="9"/>
      <c r="AC980" s="9"/>
      <c r="AD980" s="9"/>
      <c r="AE980" s="9"/>
      <c r="AF980" s="9"/>
      <c r="AG980" s="9"/>
      <c r="AH980" s="244">
        <f t="shared" si="48"/>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9"/>
        <v>0</v>
      </c>
      <c r="Q981" s="9"/>
      <c r="R981" s="9"/>
      <c r="S981" s="9"/>
      <c r="T981" s="9"/>
      <c r="U981" s="9"/>
      <c r="V981" s="9"/>
      <c r="W981" s="9"/>
      <c r="X981" s="243"/>
      <c r="Y981" s="244">
        <f t="shared" si="50"/>
        <v>0</v>
      </c>
      <c r="Z981" s="9"/>
      <c r="AA981" s="9"/>
      <c r="AB981" s="9"/>
      <c r="AC981" s="9"/>
      <c r="AD981" s="9"/>
      <c r="AE981" s="9"/>
      <c r="AF981" s="9"/>
      <c r="AG981" s="9"/>
      <c r="AH981" s="244">
        <f t="shared" si="48"/>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9"/>
        <v>0</v>
      </c>
      <c r="Q982" s="9"/>
      <c r="R982" s="9"/>
      <c r="S982" s="9"/>
      <c r="T982" s="9"/>
      <c r="U982" s="9"/>
      <c r="V982" s="9"/>
      <c r="W982" s="9"/>
      <c r="X982" s="243"/>
      <c r="Y982" s="244">
        <f t="shared" si="50"/>
        <v>0</v>
      </c>
      <c r="Z982" s="9"/>
      <c r="AA982" s="9"/>
      <c r="AB982" s="9"/>
      <c r="AC982" s="9"/>
      <c r="AD982" s="9"/>
      <c r="AE982" s="9"/>
      <c r="AF982" s="9"/>
      <c r="AG982" s="9"/>
      <c r="AH982" s="244">
        <f t="shared" si="48"/>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9"/>
        <v>0</v>
      </c>
      <c r="Q983" s="9"/>
      <c r="R983" s="9"/>
      <c r="S983" s="9"/>
      <c r="T983" s="9"/>
      <c r="U983" s="9"/>
      <c r="V983" s="9"/>
      <c r="W983" s="9"/>
      <c r="X983" s="243"/>
      <c r="Y983" s="244">
        <f t="shared" si="50"/>
        <v>0</v>
      </c>
      <c r="Z983" s="9"/>
      <c r="AA983" s="9"/>
      <c r="AB983" s="9"/>
      <c r="AC983" s="9"/>
      <c r="AD983" s="9"/>
      <c r="AE983" s="9"/>
      <c r="AF983" s="9"/>
      <c r="AG983" s="9"/>
      <c r="AH983" s="244">
        <f t="shared" si="48"/>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9"/>
        <v>0</v>
      </c>
      <c r="Q984" s="9"/>
      <c r="R984" s="9"/>
      <c r="S984" s="9"/>
      <c r="T984" s="9"/>
      <c r="U984" s="9"/>
      <c r="V984" s="9"/>
      <c r="W984" s="9"/>
      <c r="X984" s="243"/>
      <c r="Y984" s="244">
        <f t="shared" si="50"/>
        <v>0</v>
      </c>
      <c r="Z984" s="9"/>
      <c r="AA984" s="9"/>
      <c r="AB984" s="9"/>
      <c r="AC984" s="9"/>
      <c r="AD984" s="9"/>
      <c r="AE984" s="9"/>
      <c r="AF984" s="9"/>
      <c r="AG984" s="9"/>
      <c r="AH984" s="244">
        <f t="shared" si="48"/>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9"/>
        <v>0</v>
      </c>
      <c r="Q985" s="9"/>
      <c r="R985" s="9"/>
      <c r="S985" s="9"/>
      <c r="T985" s="9"/>
      <c r="U985" s="9"/>
      <c r="V985" s="9"/>
      <c r="W985" s="9"/>
      <c r="X985" s="243"/>
      <c r="Y985" s="244">
        <f t="shared" si="50"/>
        <v>0</v>
      </c>
      <c r="Z985" s="9"/>
      <c r="AA985" s="9"/>
      <c r="AB985" s="9"/>
      <c r="AC985" s="9"/>
      <c r="AD985" s="9"/>
      <c r="AE985" s="9"/>
      <c r="AF985" s="9"/>
      <c r="AG985" s="9"/>
      <c r="AH985" s="244">
        <f t="shared" si="48"/>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9"/>
        <v>0</v>
      </c>
      <c r="Q986" s="9"/>
      <c r="R986" s="9"/>
      <c r="S986" s="9"/>
      <c r="T986" s="9"/>
      <c r="U986" s="9"/>
      <c r="V986" s="9"/>
      <c r="W986" s="9"/>
      <c r="X986" s="243"/>
      <c r="Y986" s="244">
        <f t="shared" si="50"/>
        <v>0</v>
      </c>
      <c r="Z986" s="9"/>
      <c r="AA986" s="9"/>
      <c r="AB986" s="9"/>
      <c r="AC986" s="9"/>
      <c r="AD986" s="9"/>
      <c r="AE986" s="9"/>
      <c r="AF986" s="9"/>
      <c r="AG986" s="9"/>
      <c r="AH986" s="244">
        <f t="shared" si="48"/>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9"/>
        <v>0</v>
      </c>
      <c r="Q987" s="9"/>
      <c r="R987" s="9"/>
      <c r="S987" s="9"/>
      <c r="T987" s="9"/>
      <c r="U987" s="9"/>
      <c r="V987" s="9"/>
      <c r="W987" s="9"/>
      <c r="X987" s="243"/>
      <c r="Y987" s="244">
        <f t="shared" si="50"/>
        <v>0</v>
      </c>
      <c r="Z987" s="9"/>
      <c r="AA987" s="9"/>
      <c r="AB987" s="9"/>
      <c r="AC987" s="9"/>
      <c r="AD987" s="9"/>
      <c r="AE987" s="9"/>
      <c r="AF987" s="9"/>
      <c r="AG987" s="9"/>
      <c r="AH987" s="244">
        <f t="shared" si="48"/>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9"/>
        <v>0</v>
      </c>
      <c r="Q988" s="9"/>
      <c r="R988" s="9"/>
      <c r="S988" s="9"/>
      <c r="T988" s="9"/>
      <c r="U988" s="9"/>
      <c r="V988" s="9"/>
      <c r="W988" s="9"/>
      <c r="X988" s="243"/>
      <c r="Y988" s="244">
        <f t="shared" si="50"/>
        <v>0</v>
      </c>
      <c r="Z988" s="9"/>
      <c r="AA988" s="9"/>
      <c r="AB988" s="9"/>
      <c r="AC988" s="9"/>
      <c r="AD988" s="9"/>
      <c r="AE988" s="9"/>
      <c r="AF988" s="9"/>
      <c r="AG988" s="9"/>
      <c r="AH988" s="244">
        <f t="shared" si="48"/>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9"/>
        <v>0</v>
      </c>
      <c r="Q989" s="9"/>
      <c r="R989" s="9"/>
      <c r="S989" s="9"/>
      <c r="T989" s="9"/>
      <c r="U989" s="9"/>
      <c r="V989" s="9"/>
      <c r="W989" s="9"/>
      <c r="X989" s="243"/>
      <c r="Y989" s="244">
        <f t="shared" si="50"/>
        <v>0</v>
      </c>
      <c r="Z989" s="9"/>
      <c r="AA989" s="9"/>
      <c r="AB989" s="9"/>
      <c r="AC989" s="9"/>
      <c r="AD989" s="9"/>
      <c r="AE989" s="9"/>
      <c r="AF989" s="9"/>
      <c r="AG989" s="9"/>
      <c r="AH989" s="244">
        <f t="shared" si="48"/>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9"/>
        <v>0</v>
      </c>
      <c r="Q990" s="9"/>
      <c r="R990" s="9"/>
      <c r="S990" s="9"/>
      <c r="T990" s="9"/>
      <c r="U990" s="9"/>
      <c r="V990" s="9"/>
      <c r="W990" s="9"/>
      <c r="X990" s="243"/>
      <c r="Y990" s="244">
        <f t="shared" si="50"/>
        <v>0</v>
      </c>
      <c r="Z990" s="9"/>
      <c r="AA990" s="9"/>
      <c r="AB990" s="9"/>
      <c r="AC990" s="9"/>
      <c r="AD990" s="9"/>
      <c r="AE990" s="9"/>
      <c r="AF990" s="9"/>
      <c r="AG990" s="9"/>
      <c r="AH990" s="244">
        <f t="shared" si="48"/>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9"/>
        <v>0</v>
      </c>
      <c r="Q991" s="9"/>
      <c r="R991" s="9"/>
      <c r="S991" s="9"/>
      <c r="T991" s="9"/>
      <c r="U991" s="9"/>
      <c r="V991" s="9"/>
      <c r="W991" s="9"/>
      <c r="X991" s="243"/>
      <c r="Y991" s="244">
        <f t="shared" si="50"/>
        <v>0</v>
      </c>
      <c r="Z991" s="9"/>
      <c r="AA991" s="9"/>
      <c r="AB991" s="9"/>
      <c r="AC991" s="9"/>
      <c r="AD991" s="9"/>
      <c r="AE991" s="9"/>
      <c r="AF991" s="9"/>
      <c r="AG991" s="9"/>
      <c r="AH991" s="244">
        <f t="shared" si="48"/>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9"/>
        <v>0</v>
      </c>
      <c r="Q992" s="9"/>
      <c r="R992" s="9"/>
      <c r="S992" s="9"/>
      <c r="T992" s="9"/>
      <c r="U992" s="9"/>
      <c r="V992" s="9"/>
      <c r="W992" s="9"/>
      <c r="X992" s="243"/>
      <c r="Y992" s="244">
        <f t="shared" si="50"/>
        <v>0</v>
      </c>
      <c r="Z992" s="9"/>
      <c r="AA992" s="9"/>
      <c r="AB992" s="9"/>
      <c r="AC992" s="9"/>
      <c r="AD992" s="9"/>
      <c r="AE992" s="9"/>
      <c r="AF992" s="9"/>
      <c r="AG992" s="9"/>
      <c r="AH992" s="244">
        <f t="shared" si="48"/>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9"/>
        <v>0</v>
      </c>
      <c r="Q993" s="9"/>
      <c r="R993" s="9"/>
      <c r="S993" s="9"/>
      <c r="T993" s="9"/>
      <c r="U993" s="9"/>
      <c r="V993" s="9"/>
      <c r="W993" s="9"/>
      <c r="X993" s="243"/>
      <c r="Y993" s="244">
        <f t="shared" si="50"/>
        <v>0</v>
      </c>
      <c r="Z993" s="9"/>
      <c r="AA993" s="9"/>
      <c r="AB993" s="9"/>
      <c r="AC993" s="9"/>
      <c r="AD993" s="9"/>
      <c r="AE993" s="9"/>
      <c r="AF993" s="9"/>
      <c r="AG993" s="9"/>
      <c r="AH993" s="244">
        <f t="shared" si="48"/>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9"/>
        <v>0</v>
      </c>
      <c r="Q994" s="9"/>
      <c r="R994" s="9"/>
      <c r="S994" s="9"/>
      <c r="T994" s="9"/>
      <c r="U994" s="9"/>
      <c r="V994" s="9"/>
      <c r="W994" s="9"/>
      <c r="X994" s="243"/>
      <c r="Y994" s="244">
        <f t="shared" si="50"/>
        <v>0</v>
      </c>
      <c r="Z994" s="9"/>
      <c r="AA994" s="9"/>
      <c r="AB994" s="9"/>
      <c r="AC994" s="9"/>
      <c r="AD994" s="9"/>
      <c r="AE994" s="9"/>
      <c r="AF994" s="9"/>
      <c r="AG994" s="9"/>
      <c r="AH994" s="244">
        <f t="shared" si="48"/>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9"/>
        <v>0</v>
      </c>
      <c r="Q995" s="9"/>
      <c r="R995" s="9"/>
      <c r="S995" s="9"/>
      <c r="T995" s="9"/>
      <c r="U995" s="9"/>
      <c r="V995" s="9"/>
      <c r="W995" s="9"/>
      <c r="X995" s="243"/>
      <c r="Y995" s="244">
        <f t="shared" si="50"/>
        <v>0</v>
      </c>
      <c r="Z995" s="9"/>
      <c r="AA995" s="9"/>
      <c r="AB995" s="9"/>
      <c r="AC995" s="9"/>
      <c r="AD995" s="9"/>
      <c r="AE995" s="9"/>
      <c r="AF995" s="9"/>
      <c r="AG995" s="9"/>
      <c r="AH995" s="244">
        <f t="shared" si="48"/>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9"/>
        <v>0</v>
      </c>
      <c r="Q996" s="9"/>
      <c r="R996" s="9"/>
      <c r="S996" s="9"/>
      <c r="T996" s="9"/>
      <c r="U996" s="9"/>
      <c r="V996" s="9"/>
      <c r="W996" s="9"/>
      <c r="X996" s="243"/>
      <c r="Y996" s="244">
        <f t="shared" si="50"/>
        <v>0</v>
      </c>
      <c r="Z996" s="9"/>
      <c r="AA996" s="9"/>
      <c r="AB996" s="9"/>
      <c r="AC996" s="9"/>
      <c r="AD996" s="9"/>
      <c r="AE996" s="9"/>
      <c r="AF996" s="9"/>
      <c r="AG996" s="9"/>
      <c r="AH996" s="244">
        <f t="shared" si="48"/>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9"/>
        <v>0</v>
      </c>
      <c r="Q997" s="9"/>
      <c r="R997" s="9"/>
      <c r="S997" s="9"/>
      <c r="T997" s="9"/>
      <c r="U997" s="9"/>
      <c r="V997" s="9"/>
      <c r="W997" s="9"/>
      <c r="X997" s="243"/>
      <c r="Y997" s="244">
        <f t="shared" si="50"/>
        <v>0</v>
      </c>
      <c r="Z997" s="9"/>
      <c r="AA997" s="9"/>
      <c r="AB997" s="9"/>
      <c r="AC997" s="9"/>
      <c r="AD997" s="9"/>
      <c r="AE997" s="9"/>
      <c r="AF997" s="9"/>
      <c r="AG997" s="9"/>
      <c r="AH997" s="244">
        <f t="shared" si="48"/>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9"/>
        <v>0</v>
      </c>
      <c r="Q998" s="9"/>
      <c r="R998" s="9"/>
      <c r="S998" s="9"/>
      <c r="T998" s="9"/>
      <c r="U998" s="9"/>
      <c r="V998" s="9"/>
      <c r="W998" s="9"/>
      <c r="X998" s="243"/>
      <c r="Y998" s="244">
        <f t="shared" si="50"/>
        <v>0</v>
      </c>
      <c r="Z998" s="9"/>
      <c r="AA998" s="9"/>
      <c r="AB998" s="9"/>
      <c r="AC998" s="9"/>
      <c r="AD998" s="9"/>
      <c r="AE998" s="9"/>
      <c r="AF998" s="9"/>
      <c r="AG998" s="9"/>
      <c r="AH998" s="244">
        <f t="shared" si="48"/>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9"/>
        <v>0</v>
      </c>
      <c r="Q999" s="9"/>
      <c r="R999" s="9"/>
      <c r="S999" s="9"/>
      <c r="T999" s="9"/>
      <c r="U999" s="9"/>
      <c r="V999" s="9"/>
      <c r="W999" s="9"/>
      <c r="X999" s="243"/>
      <c r="Y999" s="244">
        <f t="shared" si="50"/>
        <v>0</v>
      </c>
      <c r="Z999" s="9"/>
      <c r="AA999" s="9"/>
      <c r="AB999" s="9"/>
      <c r="AC999" s="9"/>
      <c r="AD999" s="9"/>
      <c r="AE999" s="9"/>
      <c r="AF999" s="9"/>
      <c r="AG999" s="9"/>
      <c r="AH999" s="244">
        <f t="shared" si="48"/>
        <v>0</v>
      </c>
      <c r="AI999" s="245"/>
      <c r="AJ999" s="9"/>
      <c r="AK999" s="9"/>
      <c r="AL999" s="9"/>
      <c r="AM999" s="9"/>
      <c r="AN999" s="9"/>
      <c r="AO999" s="9"/>
      <c r="AP999" s="9"/>
      <c r="AQ999" s="9"/>
      <c r="AR999" s="9"/>
      <c r="AS999" s="246"/>
    </row>
  </sheetData>
  <sheetProtection algorithmName="SHA-512" hashValue="mKtcg9I3R39/gDwM/dz3jFd5oTa3bGz02BF1NxkyKqeJ0Dn/zdrEf7EENCf97ED74IT1I588g5QTwB7LhxyWng==" saltValue="+WVmxjorpXQGiXa0Jtpwi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30:C30 B33:C999 F33:G999 AJ33:AJ999 C31 F30:G31">
    <cfRule type="expression" dxfId="56" priority="17">
      <formula>AND(ISBLANK(B30),SUM(COUNTIF($A30:$O30,"&lt;&gt;"&amp;""),COUNTIF($Q30:$X30,"&lt;&gt;"&amp;""),COUNTIF($Z30:$AG30,"&lt;&gt;"&amp;""),COUNTIF($AI30:$AS30,"&lt;&gt;"&amp;"")&gt;0))</formula>
    </cfRule>
  </conditionalFormatting>
  <conditionalFormatting sqref="Q30:W999 Z30:AF999">
    <cfRule type="expression" dxfId="55" priority="36">
      <formula>AND(ISBLANK(Q30),SUM(COUNTIF($A30:$O30,"&lt;&gt;"&amp;""),COUNTIF($Q30:$X30,"&lt;&gt;"&amp;""),COUNTIF($Z30:$AG30,"&lt;&gt;"&amp;""),COUNTIF($AI30:$AS30,"&lt;&gt;"&amp;"")&gt;0))</formula>
    </cfRule>
  </conditionalFormatting>
  <conditionalFormatting sqref="AO13:AO999 AL13:AM999">
    <cfRule type="expression" dxfId="54" priority="33">
      <formula>AND(ISBLANK(AJ13),SUM(COUNTIF($H13,"&lt;&gt;"&amp;""),COUNTIF($J13,"&lt;&gt;"&amp;""),COUNTIF($L13,"&lt;&gt;"&amp;""),COUNTIF($Q13,"&lt;&gt;"&amp;""),COUNTIF($S13,"&lt;&gt;"&amp;""),COUNTIF($U13,"&lt;&gt;"&amp;""),COUNTIF($Z13,"&lt;&gt;"&amp;""),COUNTIF($AB13,"&lt;&gt;"&amp;""),COUNTIF($AD13,"&lt;&gt;"&amp;"")&gt;0))</formula>
    </cfRule>
  </conditionalFormatting>
  <conditionalFormatting sqref="AN13:AN999">
    <cfRule type="expression" dxfId="53" priority="12">
      <formula>AND(ISBLANK(AN13),SUM(COUNTIF($I13,"&lt;&gt;"&amp;""),COUNTIF($K13,"&lt;&gt;"&amp;""),COUNTIF($M13,"&lt;&gt;"&amp;""),COUNTIF($R13,"&lt;&gt;"&amp;""),COUNTIF($T13,"&lt;&gt;"&amp;""),COUNTIF($V13,"&lt;&gt;"&amp;""),COUNTIF($AA13,"&lt;&gt;"&amp;""),COUNTIF($AC13,"&lt;&gt;"&amp;""),COUNTIF($AE13,"&lt;&gt;"&amp;"")&gt;0))</formula>
    </cfRule>
  </conditionalFormatting>
  <conditionalFormatting sqref="O13:O999">
    <cfRule type="expression" dxfId="52" priority="21">
      <formula>AND(ISBLANK(O13),SUM(COUNTIF(H13:O13,"&lt;&gt;"&amp;"")&gt;0))</formula>
    </cfRule>
    <cfRule type="expression" dxfId="51" priority="37">
      <formula>ISTEXT(O13)</formula>
    </cfRule>
  </conditionalFormatting>
  <conditionalFormatting sqref="X30:X999 AG13:AG999">
    <cfRule type="expression" dxfId="50" priority="28">
      <formula>ISTEXT(X13)</formula>
    </cfRule>
  </conditionalFormatting>
  <conditionalFormatting sqref="X30:X999 AG30:AG999">
    <cfRule type="expression" dxfId="49" priority="20">
      <formula>AND(ISBLANK(X30),SUM(COUNTIF(Q30:X30,"&lt;&gt;"&amp;"")&gt;0))</formula>
    </cfRule>
  </conditionalFormatting>
  <conditionalFormatting sqref="H30:M30 H31:N999">
    <cfRule type="expression" priority="24" stopIfTrue="1">
      <formula>COUNTIF($H30:$N30,"&lt;&gt;"&amp;"")&gt;0</formula>
    </cfRule>
    <cfRule type="expression" dxfId="48" priority="29">
      <formula>AND(ISBLANK(H30),SUM(COUNTIF($A30:$O30,"&lt;&gt;"&amp;""),COUNTIF($Q30:$X30,"&lt;&gt;"&amp;""),COUNTIF($Z30:$AG30,"&lt;&gt;"&amp;""),COUNTIF($AI30:$AS30,"&lt;&gt;"&amp;"")&gt;0))</formula>
    </cfRule>
  </conditionalFormatting>
  <conditionalFormatting sqref="R13:U29 Q30:W999">
    <cfRule type="expression" priority="23" stopIfTrue="1">
      <formula>COUNTIF($Q13:$W13,"&lt;&gt;"&amp;"")&gt;0</formula>
    </cfRule>
  </conditionalFormatting>
  <conditionalFormatting sqref="Z30:AF999">
    <cfRule type="expression" priority="22" stopIfTrue="1">
      <formula>COUNTIF($Z30:$AF30,"&lt;&gt;"&amp;"")&gt;0</formula>
    </cfRule>
  </conditionalFormatting>
  <conditionalFormatting sqref="A13:A999 D13:D32 C13:C31 AN13:AO999">
    <cfRule type="expression" dxfId="47" priority="18">
      <formula>LEN(A13)&gt;256</formula>
    </cfRule>
  </conditionalFormatting>
  <conditionalFormatting sqref="B13:B30 B33:B999">
    <cfRule type="expression" dxfId="46" priority="46">
      <formula>LEN(B13)&gt;256</formula>
    </cfRule>
  </conditionalFormatting>
  <conditionalFormatting sqref="C33:C999">
    <cfRule type="expression" dxfId="45" priority="40">
      <formula>LEN(C33)&gt;256</formula>
    </cfRule>
  </conditionalFormatting>
  <conditionalFormatting sqref="D33:D999">
    <cfRule type="expression" dxfId="44" priority="15">
      <formula>LEN(D33)&gt;256</formula>
    </cfRule>
  </conditionalFormatting>
  <conditionalFormatting sqref="E13:E30 E32:E999">
    <cfRule type="expression" dxfId="43" priority="14">
      <formula>LEN($E$13)&gt;256</formula>
    </cfRule>
  </conditionalFormatting>
  <conditionalFormatting sqref="AS13:AS999">
    <cfRule type="expression" dxfId="42" priority="13">
      <formula>LEN(AS13)&gt;4000</formula>
    </cfRule>
  </conditionalFormatting>
  <conditionalFormatting sqref="B13:C29 F13:G29 AJ13:AJ32">
    <cfRule type="expression" dxfId="41" priority="48">
      <formula>AND(ISBLANK(B13),SUM(COUNTIF($A13:$O13,"&lt;&gt;"&amp;""),COUNTIF($Q13:$AG13,"&lt;&gt;"&amp;""),COUNTIF($Z13:$AG13,"&lt;&gt;"&amp;""),COUNTIF($AI13:$AS13,"&lt;&gt;"&amp;"")&gt;0))</formula>
    </cfRule>
  </conditionalFormatting>
  <conditionalFormatting sqref="Z13:AF29 Q13:V29">
    <cfRule type="expression" dxfId="40" priority="56">
      <formula>AND(ISBLANK(Q13),SUM(COUNTIF($A13:$O13,"&lt;&gt;"&amp;""),COUNTIF($Q13:$AG13,"&lt;&gt;"&amp;""),COUNTIF($Z13:$AG13,"&lt;&gt;"&amp;""),COUNTIF($AI13:$AS13,"&lt;&gt;"&amp;"")&gt;0))</formula>
    </cfRule>
  </conditionalFormatting>
  <conditionalFormatting sqref="AG13:AG29">
    <cfRule type="expression" dxfId="39" priority="72">
      <formula>AND(ISBLANK(AG13),SUM(COUNTIF(Q13:AG13,"&lt;&gt;"&amp;"")&gt;0))</formula>
    </cfRule>
  </conditionalFormatting>
  <conditionalFormatting sqref="H13:N13 H14:M29 N14:N30">
    <cfRule type="expression" priority="75" stopIfTrue="1">
      <formula>COUNTIF($H13:$N13,"&lt;&gt;"&amp;"")&gt;0</formula>
    </cfRule>
    <cfRule type="expression" dxfId="38" priority="76">
      <formula>AND(ISBLANK(H13),SUM(COUNTIF($A13:$O13,"&lt;&gt;"&amp;""),COUNTIF($Q13:$AG13,"&lt;&gt;"&amp;""),COUNTIF($Z13:$AG13,"&lt;&gt;"&amp;""),COUNTIF($AI13:$AS13,"&lt;&gt;"&amp;"")&gt;0))</formula>
    </cfRule>
  </conditionalFormatting>
  <conditionalFormatting sqref="AF13:AF29 V13:V29 Q13:Q29">
    <cfRule type="expression" priority="84" stopIfTrue="1">
      <formula>COUNTIF($Q13:$AF13,"&lt;&gt;"&amp;"")&gt;0</formula>
    </cfRule>
  </conditionalFormatting>
  <conditionalFormatting sqref="Z13:AE29">
    <cfRule type="expression" priority="87" stopIfTrue="1">
      <formula>COUNTIF($Z13:$AE13,"&lt;&gt;"&amp;"")&gt;0</formula>
    </cfRule>
  </conditionalFormatting>
  <conditionalFormatting sqref="C32">
    <cfRule type="expression" dxfId="37" priority="8">
      <formula>LEN(C32)&gt;5000</formula>
    </cfRule>
  </conditionalFormatting>
  <conditionalFormatting sqref="B32">
    <cfRule type="expression" dxfId="36" priority="4">
      <formula>LEN(B32)&gt;256</formula>
    </cfRule>
  </conditionalFormatting>
  <conditionalFormatting sqref="F32:G32 B32">
    <cfRule type="expression" dxfId="35" priority="89">
      <formula>AND(ISBLANK(B32),SUM(COUNTIF($A31:$O31,"&lt;&gt;"&amp;""),COUNTIF($Q31:$X31,"&lt;&gt;"&amp;""),COUNTIF($Z31:$AG31,"&lt;&gt;"&amp;""),COUNTIF($AI31:$AS31,"&lt;&gt;"&amp;"")&gt;0))</formula>
    </cfRule>
  </conditionalFormatting>
  <conditionalFormatting sqref="C32">
    <cfRule type="expression" dxfId="34" priority="113">
      <formula>AND(ISBLANK(C32),SUM(COUNTIF($A31:$D31,"&lt;&gt;"&amp;"")&gt;0))</formula>
    </cfRule>
  </conditionalFormatting>
  <conditionalFormatting sqref="B31">
    <cfRule type="expression" dxfId="33" priority="1">
      <formula>AND(ISBLANK(B31),SUM(COUNTIF($A31:$O31,"&lt;&gt;"&amp;""),COUNTIF($Q31:$X31,"&lt;&gt;"&amp;""),COUNTIF($Z31:$AG31,"&lt;&gt;"&amp;""),COUNTIF($AI31:$AS31,"&lt;&gt;"&amp;"")&gt;0))</formula>
    </cfRule>
  </conditionalFormatting>
  <conditionalFormatting sqref="B31">
    <cfRule type="expression" dxfId="32" priority="2">
      <formula>LEN(B31)&gt;256</formula>
    </cfRule>
  </conditionalFormatting>
  <dataValidations count="21">
    <dataValidation type="list" allowBlank="1" showInputMessage="1" showErrorMessage="1" sqref="F1:F3 F9 F32:F1048576 F13:F30">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0: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1000:W1048576 R11:W11 H4:K5 Q7:Q11 J7 K7:N8 R2:T2 H12:AH12 Z1:AF5 AI1:AI5 Z7:Z11 V1:W5 U3:U5 H10:H11 AF30:AF1048576 Z13:AE1048576 AI7:AI1048576 H13:N1048576">
      <formula1>-1000</formula1>
    </dataValidation>
    <dataValidation type="date" allowBlank="1" showInputMessage="1" showErrorMessage="1" error="Please enter a date" sqref="AG10:AG11 AG1:AG5 AG7:AG8 X30:X999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error="Please enter R for Rental or O for Ownership. Please guess if you do not know. " sqref="G32:G1048576 G13:G30">
      <formula1>"R,O"</formula1>
    </dataValidation>
    <dataValidation showInputMessage="1" showErrorMessage="1" error="Please enter the current APN before continuing." sqref="C32:C999 C13:C30"/>
    <dataValidation type="whole" allowBlank="1" showInputMessage="1" showErrorMessage="1" error="Please enter a number greater than 0." sqref="Q13:V29 AF13:AF29 Q30:W999">
      <formula1>0</formula1>
      <formula2>30000</formula2>
    </dataValidation>
    <dataValidation type="date" showInputMessage="1" showErrorMessage="1" errorTitle="Please enter a date" error="Please Enter a Date" sqref="O13:O999">
      <formula1>18264</formula1>
      <formula2>54789</formula2>
    </dataValidation>
    <dataValidation type="list" allowBlank="1" showInputMessage="1" showErrorMessage="1" sqref="AQ13:AQ1048576">
      <formula1>"Demolished,Destroyed"</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s>
  <printOptions horizontalCentered="1"/>
  <pageMargins left="0.25" right="0.25" top="0.75" bottom="0.75" header="0.3" footer="0.3"/>
  <pageSetup paperSize="3" scale="75" fitToWidth="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AL13:AL999</xm:sqref>
        </x14:dataValidation>
        <x14:dataValidation type="list" allowBlank="1" showInputMessage="1" showErrorMessage="1">
          <x14:formula1>
            <xm:f>'Deed Rest And Asst Pgm Data'!$B$2:$B$4</xm:f>
          </x14:formula1>
          <xm:sqref>AM13:AM999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N23" sqref="A1:N23"/>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Hercules</v>
      </c>
      <c r="C1" s="280"/>
      <c r="D1" s="358"/>
      <c r="E1" s="360" t="s">
        <v>8</v>
      </c>
      <c r="F1" s="360"/>
      <c r="G1" s="360"/>
      <c r="H1" s="360"/>
      <c r="I1" s="497" t="s">
        <v>1365</v>
      </c>
      <c r="J1" s="498"/>
      <c r="K1" s="498"/>
      <c r="L1" s="498"/>
      <c r="M1" s="499"/>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1" t="s">
        <v>1286</v>
      </c>
      <c r="J2" s="502"/>
      <c r="K2" s="502"/>
      <c r="L2" s="502"/>
      <c r="M2" s="503"/>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5" t="s">
        <v>13</v>
      </c>
      <c r="B7" s="505"/>
      <c r="C7" s="505"/>
      <c r="D7" s="505"/>
      <c r="E7" s="505"/>
      <c r="F7" s="505"/>
      <c r="G7" s="505"/>
      <c r="H7" s="505"/>
      <c r="I7" s="505"/>
      <c r="J7" s="505"/>
      <c r="K7" s="505"/>
      <c r="L7" s="505"/>
      <c r="M7" s="505"/>
      <c r="N7" s="505"/>
    </row>
    <row r="8" spans="1:45" ht="18" x14ac:dyDescent="0.25">
      <c r="A8" s="505" t="s">
        <v>79</v>
      </c>
      <c r="B8" s="505"/>
      <c r="C8" s="505"/>
      <c r="D8" s="505"/>
      <c r="E8" s="505"/>
      <c r="F8" s="505"/>
      <c r="G8" s="505"/>
      <c r="H8" s="505"/>
      <c r="I8" s="505"/>
      <c r="J8" s="505"/>
      <c r="K8" s="505"/>
      <c r="L8" s="505"/>
      <c r="M8" s="505"/>
      <c r="N8" s="505"/>
    </row>
    <row r="9" spans="1:45" ht="18" x14ac:dyDescent="0.25">
      <c r="A9" s="505" t="s">
        <v>14</v>
      </c>
      <c r="B9" s="505"/>
      <c r="C9" s="505"/>
      <c r="D9" s="505"/>
      <c r="E9" s="505"/>
      <c r="F9" s="505"/>
      <c r="G9" s="505"/>
      <c r="H9" s="505"/>
      <c r="I9" s="505"/>
      <c r="J9" s="505"/>
      <c r="K9" s="505"/>
      <c r="L9" s="505"/>
      <c r="M9" s="505"/>
      <c r="N9" s="505"/>
    </row>
    <row r="10" spans="1:45" x14ac:dyDescent="0.2">
      <c r="A10" s="85"/>
      <c r="B10" s="85"/>
      <c r="C10" s="178">
        <v>1</v>
      </c>
      <c r="D10" s="504">
        <v>2</v>
      </c>
      <c r="E10" s="504"/>
      <c r="F10" s="504"/>
      <c r="G10" s="504"/>
      <c r="H10" s="504"/>
      <c r="I10" s="504"/>
      <c r="J10" s="504"/>
      <c r="K10" s="504"/>
      <c r="L10" s="504"/>
      <c r="M10" s="178">
        <v>3</v>
      </c>
      <c r="N10" s="178">
        <v>4</v>
      </c>
    </row>
    <row r="11" spans="1:45" ht="58.5" customHeight="1" thickBot="1" x14ac:dyDescent="0.25">
      <c r="A11" s="492" t="s">
        <v>15</v>
      </c>
      <c r="B11" s="492"/>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3" t="s">
        <v>16</v>
      </c>
      <c r="B13" s="175" t="s">
        <v>5</v>
      </c>
      <c r="C13" s="500">
        <f>VLOOKUP($B$1,'RHNA Allocations'!$C$2:$H$540,2,0)</f>
        <v>220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6">
        <f ca="1">SUM(D13:L13)+SUM(D14:L14)</f>
        <v>0</v>
      </c>
      <c r="N13" s="494">
        <f ca="1">MAX(0,C13-M13)</f>
        <v>220</v>
      </c>
      <c r="O13" s="293" t="s">
        <v>1515</v>
      </c>
    </row>
    <row r="14" spans="1:45" x14ac:dyDescent="0.2">
      <c r="A14" s="493"/>
      <c r="B14" s="175" t="s">
        <v>20</v>
      </c>
      <c r="C14" s="500"/>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5"/>
      <c r="N14" s="495"/>
      <c r="O14" s="293" t="s">
        <v>1516</v>
      </c>
    </row>
    <row r="15" spans="1:45" x14ac:dyDescent="0.2">
      <c r="A15" s="493" t="s">
        <v>17</v>
      </c>
      <c r="B15" s="175" t="s">
        <v>5</v>
      </c>
      <c r="C15" s="500">
        <f>VLOOKUP($B$1,'RHNA Allocations'!$C$2:$H$540,3,0)</f>
        <v>118</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6">
        <f ca="1">SUM(D15:L15)+SUM(D16:L16)</f>
        <v>16</v>
      </c>
      <c r="N15" s="494">
        <f ca="1">MAX(0,C15-M15)</f>
        <v>102</v>
      </c>
      <c r="O15" s="293" t="s">
        <v>1517</v>
      </c>
    </row>
    <row r="16" spans="1:45" x14ac:dyDescent="0.2">
      <c r="A16" s="493"/>
      <c r="B16" s="175" t="s">
        <v>20</v>
      </c>
      <c r="C16" s="500"/>
      <c r="D16" s="9">
        <f ca="1">IF(D$11=$B$2,'Table A2'!$T$12,IF(D$11&lt;$B$2,(VLOOKUP($B$1,INDIRECT("'RHNA " &amp; D$11 &amp; "'!$A:$E"),5,FALSE)),0))</f>
        <v>0</v>
      </c>
      <c r="E16" s="9">
        <f ca="1">IF(E$11=$B$2,'Table A2'!$T$12,IF(E$11&lt;$B$2,(VLOOKUP($B$1,INDIRECT("'RHNA " &amp; E$11 &amp; "'!$A:$E"),5,FALSE)),0))</f>
        <v>1</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15</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5"/>
      <c r="N16" s="495"/>
      <c r="O16" s="293" t="s">
        <v>1518</v>
      </c>
    </row>
    <row r="17" spans="1:15" x14ac:dyDescent="0.2">
      <c r="A17" s="493" t="s">
        <v>18</v>
      </c>
      <c r="B17" s="175" t="s">
        <v>5</v>
      </c>
      <c r="C17" s="500">
        <f>VLOOKUP($B$1,'RHNA Allocations'!$C$2:$H$540,4,0)</f>
        <v>100</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6">
        <f ca="1">SUM(D17:L17)+SUM(D18:L18)</f>
        <v>217</v>
      </c>
      <c r="N17" s="494">
        <f ca="1">MAX(0,C17-M17)</f>
        <v>0</v>
      </c>
      <c r="O17" s="293" t="s">
        <v>1519</v>
      </c>
    </row>
    <row r="18" spans="1:15" x14ac:dyDescent="0.2">
      <c r="A18" s="493"/>
      <c r="B18" s="175" t="s">
        <v>20</v>
      </c>
      <c r="C18" s="500"/>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217</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5"/>
      <c r="N18" s="495"/>
      <c r="O18" s="293" t="s">
        <v>1520</v>
      </c>
    </row>
    <row r="19" spans="1:15" ht="15" thickBot="1" x14ac:dyDescent="0.25">
      <c r="A19" s="163" t="s">
        <v>19</v>
      </c>
      <c r="B19" s="164"/>
      <c r="C19" s="165">
        <f>VLOOKUP($B$1,'RHNA Allocations'!$C$2:$H$540,5,0)</f>
        <v>244</v>
      </c>
      <c r="D19" s="10">
        <f ca="1">IF(D$11=$B$2,'Table A2'!$W$12,IF(D$11&lt;$B$2,(VLOOKUP($B$1,INDIRECT("'RHNA " &amp; D$11 &amp; "'!$A:$H"),8,FALSE)),0))</f>
        <v>190</v>
      </c>
      <c r="E19" s="10">
        <f ca="1">IF(E$11=$B$2,'Table A2'!$W$12,IF(E$11&lt;$B$2,(VLOOKUP($B$1,INDIRECT("'RHNA " &amp; E$11 &amp; "'!$A:$H"),8,FALSE)),0))</f>
        <v>30</v>
      </c>
      <c r="F19" s="10">
        <f ca="1">IF(F$11=$B$2,'Table A2'!$W$12,IF(F$11&lt;$B$2,(VLOOKUP($B$1,INDIRECT("'RHNA " &amp; F$11 &amp; "'!$A:$H"),8,FALSE)),0))</f>
        <v>41</v>
      </c>
      <c r="G19" s="10">
        <f ca="1">IF(G$11=$B$2,'Table A2'!$W$12,IF(G$11&lt;$B$2,(VLOOKUP($B$1,INDIRECT("'RHNA " &amp; G$11 &amp; "'!$A:$H"),8,FALSE)),0))</f>
        <v>227</v>
      </c>
      <c r="H19" s="10">
        <f ca="1">IF(H$11=$B$2,'Table A2'!$W$12,IF(H$11&lt;$B$2,(VLOOKUP($B$1,INDIRECT("'RHNA " &amp; H$11 &amp; "'!$A:$H"),8,FALSE)),0))</f>
        <v>17</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505</v>
      </c>
      <c r="N19" s="167">
        <f ca="1">MAX(0,C19-M19)</f>
        <v>0</v>
      </c>
      <c r="O19" s="293" t="s">
        <v>1521</v>
      </c>
    </row>
    <row r="20" spans="1:15" ht="15" thickTop="1" x14ac:dyDescent="0.2">
      <c r="A20" s="489" t="s">
        <v>75</v>
      </c>
      <c r="B20" s="490"/>
      <c r="C20" s="168">
        <f>SUM(C13:C19)</f>
        <v>682</v>
      </c>
      <c r="D20" s="169"/>
      <c r="E20" s="169"/>
      <c r="F20" s="169"/>
      <c r="G20" s="169"/>
      <c r="H20" s="169"/>
      <c r="I20" s="169"/>
      <c r="J20" s="169"/>
      <c r="K20" s="169"/>
      <c r="L20" s="169"/>
      <c r="M20" s="169"/>
      <c r="N20" s="170"/>
      <c r="O20" s="293" t="s">
        <v>1522</v>
      </c>
    </row>
    <row r="21" spans="1:15" x14ac:dyDescent="0.2">
      <c r="A21" s="491" t="s">
        <v>1750</v>
      </c>
      <c r="B21" s="491"/>
      <c r="C21" s="491"/>
      <c r="D21" s="171">
        <f t="shared" ref="D21:N21" ca="1" si="0">SUM(D13:D19)</f>
        <v>190</v>
      </c>
      <c r="E21" s="171">
        <f t="shared" ca="1" si="0"/>
        <v>31</v>
      </c>
      <c r="F21" s="171">
        <f t="shared" ca="1" si="0"/>
        <v>41</v>
      </c>
      <c r="G21" s="171">
        <f t="shared" ca="1" si="0"/>
        <v>227</v>
      </c>
      <c r="H21" s="171">
        <f t="shared" ca="1" si="0"/>
        <v>249</v>
      </c>
      <c r="I21" s="171">
        <f t="shared" ca="1" si="0"/>
        <v>0</v>
      </c>
      <c r="J21" s="171">
        <f t="shared" ca="1" si="0"/>
        <v>0</v>
      </c>
      <c r="K21" s="171">
        <f t="shared" ca="1" si="0"/>
        <v>0</v>
      </c>
      <c r="L21" s="171">
        <f t="shared" ca="1" si="0"/>
        <v>0</v>
      </c>
      <c r="M21" s="171">
        <f t="shared" ca="1" si="0"/>
        <v>738</v>
      </c>
      <c r="N21" s="171">
        <f t="shared" ca="1" si="0"/>
        <v>322</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3" scale="86"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31" priority="1">
      <formula>$H2=$L2</formula>
    </cfRule>
    <cfRule type="expression" dxfId="30"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R17" sqref="A1:T17"/>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Hercules</v>
      </c>
      <c r="C1" s="280"/>
      <c r="D1" s="358"/>
      <c r="E1" s="358"/>
      <c r="F1" s="358"/>
      <c r="G1" s="358" t="s">
        <v>8</v>
      </c>
      <c r="H1" s="358"/>
      <c r="I1" s="358"/>
      <c r="J1" s="358"/>
      <c r="K1" s="358"/>
      <c r="L1" s="358"/>
      <c r="M1" s="482" t="s">
        <v>1766</v>
      </c>
      <c r="N1" s="483"/>
      <c r="O1" s="483"/>
      <c r="P1" s="484"/>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8" t="s">
        <v>102</v>
      </c>
      <c r="N2" s="469"/>
      <c r="O2" s="469"/>
      <c r="P2" s="470"/>
      <c r="Q2" s="358"/>
      <c r="R2" s="358"/>
      <c r="S2" s="358"/>
      <c r="T2" s="358"/>
      <c r="U2" s="58"/>
      <c r="V2" s="58"/>
      <c r="W2" s="58"/>
      <c r="X2" s="58"/>
      <c r="Y2" s="58"/>
    </row>
    <row r="3" spans="1:25" s="219" customFormat="1" ht="15" x14ac:dyDescent="0.2">
      <c r="A3" s="471" t="s">
        <v>1369</v>
      </c>
      <c r="B3" s="471"/>
      <c r="C3" s="471"/>
      <c r="D3" s="471"/>
      <c r="E3" s="471"/>
      <c r="F3" s="471"/>
      <c r="G3" s="471"/>
      <c r="H3" s="471"/>
      <c r="I3" s="471"/>
      <c r="J3" s="471"/>
      <c r="K3" s="471"/>
      <c r="L3" s="471"/>
      <c r="M3" s="471"/>
      <c r="N3" s="471"/>
      <c r="O3" s="471"/>
      <c r="P3" s="471"/>
      <c r="Q3" s="471"/>
      <c r="R3" s="471"/>
      <c r="S3" s="471"/>
      <c r="T3" s="471"/>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7" t="s">
        <v>21</v>
      </c>
      <c r="B7" s="517"/>
      <c r="C7" s="517"/>
      <c r="D7" s="517"/>
      <c r="E7" s="517"/>
      <c r="F7" s="517"/>
      <c r="G7" s="517"/>
      <c r="H7" s="517"/>
      <c r="I7" s="517"/>
      <c r="J7" s="517"/>
      <c r="K7" s="517"/>
      <c r="L7" s="517"/>
      <c r="M7" s="517"/>
      <c r="N7" s="517"/>
      <c r="O7" s="517"/>
      <c r="P7" s="517"/>
      <c r="Q7" s="517"/>
      <c r="R7" s="518"/>
    </row>
    <row r="8" spans="1:25" s="209" customFormat="1" ht="15.75" x14ac:dyDescent="0.25">
      <c r="A8" s="514" t="s">
        <v>46</v>
      </c>
      <c r="B8" s="515"/>
      <c r="C8" s="515"/>
      <c r="D8" s="515"/>
      <c r="E8" s="515"/>
      <c r="F8" s="515"/>
      <c r="G8" s="515"/>
      <c r="H8" s="515"/>
      <c r="I8" s="515"/>
      <c r="J8" s="515"/>
      <c r="K8" s="515"/>
      <c r="L8" s="515"/>
      <c r="M8" s="515"/>
      <c r="N8" s="515"/>
      <c r="O8" s="515"/>
      <c r="P8" s="515"/>
      <c r="Q8" s="515"/>
      <c r="R8" s="516"/>
    </row>
    <row r="9" spans="1:25" s="251" customFormat="1" ht="39.75" customHeight="1" x14ac:dyDescent="0.25">
      <c r="A9" s="472" t="s">
        <v>43</v>
      </c>
      <c r="B9" s="511"/>
      <c r="C9" s="511"/>
      <c r="D9" s="511"/>
      <c r="E9" s="173" t="s">
        <v>49</v>
      </c>
      <c r="F9" s="472" t="s">
        <v>1739</v>
      </c>
      <c r="G9" s="511"/>
      <c r="H9" s="511"/>
      <c r="I9" s="511"/>
      <c r="J9" s="173" t="s">
        <v>112</v>
      </c>
      <c r="K9" s="472" t="s">
        <v>113</v>
      </c>
      <c r="L9" s="512"/>
      <c r="M9" s="512"/>
      <c r="N9" s="512"/>
      <c r="O9" s="512"/>
      <c r="P9" s="512"/>
      <c r="Q9" s="512"/>
      <c r="R9" s="512"/>
    </row>
    <row r="10" spans="1:25" s="77" customFormat="1" x14ac:dyDescent="0.2">
      <c r="A10" s="508">
        <v>1</v>
      </c>
      <c r="B10" s="513"/>
      <c r="C10" s="513"/>
      <c r="D10" s="510"/>
      <c r="E10" s="179">
        <v>2</v>
      </c>
      <c r="F10" s="508">
        <v>3</v>
      </c>
      <c r="G10" s="509"/>
      <c r="H10" s="509"/>
      <c r="I10" s="510"/>
      <c r="J10" s="74">
        <v>4</v>
      </c>
      <c r="K10" s="178">
        <v>5</v>
      </c>
      <c r="L10" s="178">
        <v>6</v>
      </c>
      <c r="M10" s="178">
        <v>7</v>
      </c>
      <c r="N10" s="504">
        <v>8</v>
      </c>
      <c r="O10" s="504"/>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6" t="s">
        <v>132</v>
      </c>
      <c r="B12" s="507"/>
      <c r="C12" s="507"/>
      <c r="D12" s="507"/>
      <c r="E12" s="507"/>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29" priority="4">
      <formula>AND(ISBLANK(A13),SUM(COUNTIF($A13:$R13,"&lt;&gt;"&amp;"")&gt;0))</formula>
    </cfRule>
  </conditionalFormatting>
  <conditionalFormatting sqref="B13:B499">
    <cfRule type="expression" dxfId="28" priority="3">
      <formula>AND(ISBLANK(B13),SUM(COUNTIF($A13:$R13,"&lt;&gt;"&amp;"")&gt;0))</formula>
    </cfRule>
  </conditionalFormatting>
  <conditionalFormatting sqref="E13:E499">
    <cfRule type="expression" dxfId="27" priority="6">
      <formula>AND(ISBLANK(E13),SUM(COUNTIF($A13:$R13,"&lt;&gt;"&amp;"")&gt;0))</formula>
    </cfRule>
  </conditionalFormatting>
  <conditionalFormatting sqref="J13:Q499">
    <cfRule type="expression" dxfId="26" priority="5">
      <formula>AND(ISBLANK(J13),SUM(COUNTIF($A13:$R13,"&lt;&gt;"&amp;"")&gt;0))</formula>
    </cfRule>
  </conditionalFormatting>
  <conditionalFormatting sqref="A13:A499">
    <cfRule type="expression" dxfId="25" priority="8">
      <formula>LEN(A13)&gt;40</formula>
    </cfRule>
  </conditionalFormatting>
  <conditionalFormatting sqref="B13:D499">
    <cfRule type="expression" dxfId="24" priority="7">
      <formula>LEN(B13)&gt;256</formula>
    </cfRule>
  </conditionalFormatting>
  <conditionalFormatting sqref="R13:R499">
    <cfRule type="expression" dxfId="23" priority="2">
      <formula>LEN(R13)&gt;256</formula>
    </cfRule>
  </conditionalFormatting>
  <conditionalFormatting sqref="F13:G13">
    <cfRule type="expression" dxfId="22"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25" right="0.25" top="0.75" bottom="0.75" header="0.3" footer="0.3"/>
  <pageSetup paperSize="3" scale="69"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pane ySplit="11" topLeftCell="A12" activePane="bottomLeft" state="frozen"/>
      <selection pane="bottomLeft" activeCell="D37" sqref="A1:T37"/>
    </sheetView>
  </sheetViews>
  <sheetFormatPr defaultColWidth="0" defaultRowHeight="14.25" x14ac:dyDescent="0.2"/>
  <cols>
    <col min="1" max="1" width="23.42578125" style="14" customWidth="1"/>
    <col min="2" max="2" width="36.4257812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2" t="s">
        <v>8</v>
      </c>
      <c r="B1" s="532"/>
      <c r="C1" s="532"/>
      <c r="D1" s="532"/>
      <c r="E1" s="532"/>
      <c r="F1" s="532"/>
      <c r="G1" s="532"/>
      <c r="H1" s="532"/>
      <c r="I1" s="532"/>
      <c r="J1" s="532"/>
      <c r="K1" s="532"/>
      <c r="L1" s="532"/>
      <c r="M1" s="532"/>
      <c r="N1" s="532"/>
      <c r="O1" s="532"/>
      <c r="P1" s="532"/>
      <c r="Q1" s="532"/>
      <c r="R1" s="532"/>
      <c r="S1" s="532"/>
      <c r="T1" s="532"/>
      <c r="U1" s="2"/>
      <c r="V1" s="2"/>
    </row>
    <row r="2" spans="1:16384" s="248" customFormat="1" ht="23.25" x14ac:dyDescent="0.35">
      <c r="A2" s="532" t="s">
        <v>9</v>
      </c>
      <c r="B2" s="532"/>
      <c r="C2" s="532"/>
      <c r="D2" s="532"/>
      <c r="E2" s="532"/>
      <c r="F2" s="532"/>
      <c r="G2" s="532"/>
      <c r="H2" s="532"/>
      <c r="I2" s="532"/>
      <c r="J2" s="532"/>
      <c r="K2" s="532"/>
      <c r="L2" s="532"/>
      <c r="M2" s="532"/>
      <c r="N2" s="532"/>
      <c r="O2" s="532"/>
      <c r="P2" s="532"/>
      <c r="Q2" s="532"/>
      <c r="R2" s="532"/>
      <c r="S2" s="532"/>
      <c r="T2" s="532"/>
      <c r="U2" s="3"/>
      <c r="V2" s="3"/>
    </row>
    <row r="3" spans="1:16384" s="248" customFormat="1" ht="15" x14ac:dyDescent="0.2">
      <c r="A3" s="471" t="s">
        <v>1369</v>
      </c>
      <c r="B3" s="471"/>
      <c r="C3" s="471"/>
      <c r="D3" s="471"/>
      <c r="E3" s="471"/>
      <c r="F3" s="471"/>
      <c r="G3" s="471"/>
      <c r="H3" s="471"/>
      <c r="I3" s="471"/>
      <c r="J3" s="471"/>
      <c r="K3" s="471"/>
      <c r="L3" s="471"/>
      <c r="M3" s="471"/>
      <c r="N3" s="471"/>
      <c r="O3" s="471"/>
      <c r="P3" s="471"/>
      <c r="Q3" s="471"/>
      <c r="R3" s="471"/>
      <c r="S3" s="471"/>
      <c r="T3" s="471"/>
      <c r="U3" s="16"/>
      <c r="V3" s="16"/>
    </row>
    <row r="4" spans="1:16384" s="1" customFormat="1" ht="12.75" x14ac:dyDescent="0.2">
      <c r="A4" s="283" t="s">
        <v>10</v>
      </c>
      <c r="B4" s="206" t="str">
        <f>'Start Here'!B4:E4</f>
        <v>Hercules</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1" t="s">
        <v>26</v>
      </c>
      <c r="B7" s="531"/>
      <c r="C7" s="531"/>
      <c r="D7" s="531"/>
    </row>
    <row r="8" spans="1:16384" ht="15.75" x14ac:dyDescent="0.2">
      <c r="A8" s="531" t="s">
        <v>41</v>
      </c>
      <c r="B8" s="531"/>
      <c r="C8" s="531"/>
      <c r="D8" s="531"/>
    </row>
    <row r="9" spans="1:16384" s="15" customFormat="1" ht="52.5" customHeight="1" x14ac:dyDescent="0.2">
      <c r="A9" s="528" t="s">
        <v>42</v>
      </c>
      <c r="B9" s="529"/>
      <c r="C9" s="529"/>
      <c r="D9" s="530"/>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44.25" customHeight="1" x14ac:dyDescent="0.2">
      <c r="A12" s="433" t="s">
        <v>1874</v>
      </c>
      <c r="B12" s="433" t="s">
        <v>1874</v>
      </c>
      <c r="C12" s="433" t="s">
        <v>1875</v>
      </c>
      <c r="D12" s="433" t="s">
        <v>1876</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92.25" customHeight="1" x14ac:dyDescent="0.25">
      <c r="A13" s="433" t="s">
        <v>1874</v>
      </c>
      <c r="B13" s="433" t="s">
        <v>1877</v>
      </c>
      <c r="C13" s="433" t="s">
        <v>1875</v>
      </c>
      <c r="D13" s="433" t="s">
        <v>1973</v>
      </c>
      <c r="E13" s="318"/>
      <c r="F13" s="318"/>
      <c r="G13" s="318"/>
      <c r="H13" s="318"/>
    </row>
    <row r="14" spans="1:16384" s="258" customFormat="1" ht="117" customHeight="1" x14ac:dyDescent="0.25">
      <c r="A14" s="433" t="s">
        <v>1871</v>
      </c>
      <c r="B14" s="433" t="s">
        <v>1878</v>
      </c>
      <c r="C14" s="433" t="s">
        <v>1880</v>
      </c>
      <c r="D14" s="433" t="s">
        <v>1974</v>
      </c>
      <c r="E14" s="318"/>
      <c r="F14" s="318"/>
      <c r="G14" s="318"/>
      <c r="H14" s="318"/>
    </row>
    <row r="15" spans="1:16384" s="258" customFormat="1" ht="179.25" customHeight="1" x14ac:dyDescent="0.25">
      <c r="A15" s="433" t="s">
        <v>1871</v>
      </c>
      <c r="B15" s="433" t="s">
        <v>1879</v>
      </c>
      <c r="C15" s="433" t="s">
        <v>1875</v>
      </c>
      <c r="D15" s="433" t="s">
        <v>1881</v>
      </c>
      <c r="E15" s="318"/>
      <c r="F15" s="318"/>
      <c r="G15" s="318"/>
      <c r="H15" s="318"/>
    </row>
    <row r="16" spans="1:16384" s="258" customFormat="1" ht="198.75" customHeight="1" x14ac:dyDescent="0.25">
      <c r="A16" s="433" t="s">
        <v>1871</v>
      </c>
      <c r="B16" s="433" t="s">
        <v>1872</v>
      </c>
      <c r="C16" s="433" t="s">
        <v>1873</v>
      </c>
      <c r="D16" s="433" t="s">
        <v>1975</v>
      </c>
      <c r="E16" s="318"/>
      <c r="F16" s="318"/>
      <c r="G16" s="318"/>
      <c r="H16" s="318"/>
    </row>
    <row r="17" spans="1:8" s="258" customFormat="1" ht="64.5" customHeight="1" x14ac:dyDescent="0.25">
      <c r="A17" s="433" t="s">
        <v>1882</v>
      </c>
      <c r="B17" s="433" t="s">
        <v>1883</v>
      </c>
      <c r="C17" s="433" t="s">
        <v>1875</v>
      </c>
      <c r="D17" s="433" t="s">
        <v>1884</v>
      </c>
      <c r="E17" s="318"/>
      <c r="F17" s="318"/>
      <c r="G17" s="318"/>
      <c r="H17" s="318"/>
    </row>
    <row r="18" spans="1:8" s="258" customFormat="1" ht="147.75" customHeight="1" x14ac:dyDescent="0.25">
      <c r="A18" s="433" t="s">
        <v>1885</v>
      </c>
      <c r="B18" s="433" t="s">
        <v>1886</v>
      </c>
      <c r="C18" s="433" t="s">
        <v>1875</v>
      </c>
      <c r="D18" s="433" t="s">
        <v>1976</v>
      </c>
      <c r="E18" s="318"/>
      <c r="F18" s="318"/>
      <c r="G18" s="318"/>
      <c r="H18" s="318"/>
    </row>
    <row r="19" spans="1:8" s="258" customFormat="1" ht="150.75" customHeight="1" x14ac:dyDescent="0.25">
      <c r="A19" s="433" t="s">
        <v>1885</v>
      </c>
      <c r="B19" s="433" t="s">
        <v>1886</v>
      </c>
      <c r="C19" s="433">
        <v>2019</v>
      </c>
      <c r="D19" s="433" t="s">
        <v>1887</v>
      </c>
      <c r="E19" s="318"/>
      <c r="F19" s="318"/>
      <c r="G19" s="318"/>
      <c r="H19" s="318"/>
    </row>
    <row r="20" spans="1:8" s="258" customFormat="1" ht="86.25" customHeight="1" x14ac:dyDescent="0.25">
      <c r="A20" s="433" t="s">
        <v>1888</v>
      </c>
      <c r="B20" s="433" t="s">
        <v>1889</v>
      </c>
      <c r="C20" s="433" t="s">
        <v>1875</v>
      </c>
      <c r="D20" s="433" t="s">
        <v>1977</v>
      </c>
    </row>
    <row r="21" spans="1:8" s="258" customFormat="1" ht="42" customHeight="1" x14ac:dyDescent="0.25">
      <c r="A21" s="433" t="s">
        <v>1890</v>
      </c>
      <c r="B21" s="433" t="s">
        <v>1897</v>
      </c>
      <c r="C21" s="433" t="s">
        <v>1875</v>
      </c>
      <c r="D21" s="433" t="s">
        <v>1978</v>
      </c>
    </row>
    <row r="22" spans="1:8" s="258" customFormat="1" ht="86.25" customHeight="1" x14ac:dyDescent="0.25">
      <c r="A22" s="433" t="s">
        <v>1890</v>
      </c>
      <c r="B22" s="433" t="s">
        <v>1891</v>
      </c>
      <c r="C22" s="433" t="s">
        <v>1875</v>
      </c>
      <c r="D22" s="433" t="s">
        <v>1973</v>
      </c>
      <c r="E22" s="318"/>
      <c r="F22" s="318"/>
      <c r="G22" s="318"/>
      <c r="H22" s="318"/>
    </row>
    <row r="23" spans="1:8" s="258" customFormat="1" ht="55.5" customHeight="1" x14ac:dyDescent="0.25">
      <c r="A23" s="433" t="s">
        <v>1892</v>
      </c>
      <c r="B23" s="433" t="s">
        <v>1893</v>
      </c>
      <c r="C23" s="433" t="s">
        <v>1875</v>
      </c>
      <c r="D23" s="433" t="s">
        <v>1979</v>
      </c>
      <c r="E23" s="318"/>
      <c r="F23" s="318"/>
      <c r="G23" s="318"/>
      <c r="H23" s="318"/>
    </row>
    <row r="24" spans="1:8" s="258" customFormat="1" ht="74.25" customHeight="1" x14ac:dyDescent="0.25">
      <c r="A24" s="433" t="s">
        <v>1892</v>
      </c>
      <c r="B24" s="433" t="s">
        <v>1894</v>
      </c>
      <c r="C24" s="433" t="s">
        <v>1875</v>
      </c>
      <c r="D24" s="433" t="s">
        <v>1898</v>
      </c>
      <c r="E24" s="318"/>
      <c r="F24" s="318"/>
      <c r="G24" s="318"/>
      <c r="H24" s="318"/>
    </row>
    <row r="25" spans="1:8" s="258" customFormat="1" ht="87" customHeight="1" x14ac:dyDescent="0.25">
      <c r="A25" s="433" t="s">
        <v>1899</v>
      </c>
      <c r="B25" s="433" t="s">
        <v>1895</v>
      </c>
      <c r="C25" s="433" t="s">
        <v>1875</v>
      </c>
      <c r="D25" s="433" t="s">
        <v>1973</v>
      </c>
      <c r="E25" s="318"/>
      <c r="F25" s="318"/>
      <c r="G25" s="318"/>
      <c r="H25" s="318"/>
    </row>
    <row r="26" spans="1:8" s="258" customFormat="1" ht="90.75" customHeight="1" x14ac:dyDescent="0.25">
      <c r="A26" s="433" t="s">
        <v>1896</v>
      </c>
      <c r="B26" s="433" t="s">
        <v>1895</v>
      </c>
      <c r="C26" s="433" t="s">
        <v>1875</v>
      </c>
      <c r="D26" s="433" t="s">
        <v>1973</v>
      </c>
      <c r="E26" s="318"/>
      <c r="F26" s="318"/>
      <c r="G26" s="318"/>
      <c r="H26" s="318"/>
    </row>
    <row r="27" spans="1:8" s="258" customFormat="1" ht="108" customHeight="1" x14ac:dyDescent="0.25">
      <c r="A27" s="433" t="s">
        <v>1900</v>
      </c>
      <c r="B27" s="433" t="s">
        <v>1980</v>
      </c>
      <c r="C27" s="433" t="s">
        <v>1875</v>
      </c>
      <c r="D27" s="433" t="s">
        <v>1981</v>
      </c>
      <c r="E27" s="318"/>
      <c r="F27" s="318"/>
      <c r="G27" s="318"/>
      <c r="H27" s="318"/>
    </row>
    <row r="28" spans="1:8" s="258" customFormat="1" ht="109.5" customHeight="1" x14ac:dyDescent="0.25">
      <c r="A28" s="433" t="s">
        <v>1900</v>
      </c>
      <c r="B28" s="433" t="s">
        <v>1901</v>
      </c>
      <c r="C28" s="433" t="s">
        <v>1902</v>
      </c>
      <c r="D28" s="433" t="s">
        <v>1982</v>
      </c>
      <c r="E28" s="318"/>
      <c r="F28" s="318"/>
      <c r="G28" s="318"/>
      <c r="H28" s="318"/>
    </row>
    <row r="29" spans="1:8" s="258" customFormat="1" ht="147.75" customHeight="1" x14ac:dyDescent="0.25">
      <c r="A29" s="433" t="s">
        <v>1900</v>
      </c>
      <c r="B29" s="433" t="s">
        <v>1903</v>
      </c>
      <c r="C29" s="433" t="s">
        <v>1875</v>
      </c>
      <c r="D29" s="433" t="s">
        <v>1983</v>
      </c>
      <c r="E29" s="318"/>
      <c r="F29" s="318"/>
      <c r="G29" s="318"/>
      <c r="H29" s="318"/>
    </row>
    <row r="30" spans="1:8" s="258" customFormat="1" ht="93.75" customHeight="1" x14ac:dyDescent="0.25">
      <c r="A30" s="433" t="s">
        <v>1904</v>
      </c>
      <c r="B30" s="433" t="s">
        <v>1905</v>
      </c>
      <c r="C30" s="433" t="s">
        <v>1875</v>
      </c>
      <c r="D30" s="433" t="s">
        <v>1984</v>
      </c>
      <c r="E30" s="318"/>
      <c r="F30" s="318"/>
      <c r="G30" s="318"/>
      <c r="H30" s="318"/>
    </row>
    <row r="31" spans="1:8" s="258" customFormat="1" ht="93" customHeight="1" x14ac:dyDescent="0.25">
      <c r="A31" s="433" t="s">
        <v>1906</v>
      </c>
      <c r="B31" s="433" t="s">
        <v>1907</v>
      </c>
      <c r="C31" s="433" t="s">
        <v>1875</v>
      </c>
      <c r="D31" s="433" t="s">
        <v>1973</v>
      </c>
      <c r="E31" s="318"/>
      <c r="F31" s="318"/>
      <c r="G31" s="318"/>
      <c r="H31" s="318"/>
    </row>
    <row r="32" spans="1:8" s="258" customFormat="1" ht="96" customHeight="1" x14ac:dyDescent="0.25">
      <c r="A32" s="433" t="s">
        <v>1906</v>
      </c>
      <c r="B32" s="433" t="s">
        <v>1908</v>
      </c>
      <c r="C32" s="433" t="s">
        <v>1875</v>
      </c>
      <c r="D32" s="433" t="s">
        <v>1973</v>
      </c>
      <c r="E32" s="318"/>
      <c r="F32" s="318"/>
      <c r="G32" s="318"/>
      <c r="H32" s="318"/>
    </row>
    <row r="33" spans="1:8" s="258" customFormat="1" ht="88.5" customHeight="1" x14ac:dyDescent="0.25">
      <c r="A33" s="433" t="s">
        <v>1909</v>
      </c>
      <c r="B33" s="433" t="s">
        <v>1895</v>
      </c>
      <c r="C33" s="433" t="s">
        <v>1875</v>
      </c>
      <c r="D33" s="433" t="s">
        <v>1973</v>
      </c>
      <c r="E33" s="318"/>
      <c r="F33" s="318"/>
      <c r="G33" s="318"/>
      <c r="H33" s="318"/>
    </row>
    <row r="34" spans="1:8" s="258" customFormat="1" ht="66.75" customHeight="1" x14ac:dyDescent="0.25">
      <c r="A34" s="433" t="s">
        <v>1909</v>
      </c>
      <c r="B34" s="433" t="s">
        <v>1910</v>
      </c>
      <c r="C34" s="433" t="s">
        <v>1875</v>
      </c>
      <c r="D34" s="433" t="s">
        <v>1916</v>
      </c>
      <c r="E34" s="318"/>
      <c r="F34" s="318"/>
      <c r="G34" s="318"/>
      <c r="H34" s="318"/>
    </row>
    <row r="35" spans="1:8" s="258" customFormat="1" ht="99" customHeight="1" x14ac:dyDescent="0.25">
      <c r="A35" s="433" t="s">
        <v>1909</v>
      </c>
      <c r="B35" s="433" t="s">
        <v>1911</v>
      </c>
      <c r="C35" s="433" t="s">
        <v>1915</v>
      </c>
      <c r="D35" s="433" t="s">
        <v>1917</v>
      </c>
      <c r="E35" s="318"/>
      <c r="F35" s="318"/>
      <c r="G35" s="318"/>
      <c r="H35" s="318"/>
    </row>
    <row r="36" spans="1:8" s="258" customFormat="1" ht="87.75" customHeight="1" x14ac:dyDescent="0.25">
      <c r="A36" s="433" t="s">
        <v>1912</v>
      </c>
      <c r="B36" s="433" t="s">
        <v>1913</v>
      </c>
      <c r="C36" s="433" t="s">
        <v>1875</v>
      </c>
      <c r="D36" s="433" t="s">
        <v>1973</v>
      </c>
      <c r="E36" s="318"/>
      <c r="F36" s="318"/>
      <c r="G36" s="318"/>
      <c r="H36" s="318"/>
    </row>
    <row r="37" spans="1:8" s="258" customFormat="1" ht="74.25" customHeight="1" x14ac:dyDescent="0.25">
      <c r="A37" s="433" t="s">
        <v>1912</v>
      </c>
      <c r="B37" s="433" t="s">
        <v>1914</v>
      </c>
      <c r="C37" s="433" t="s">
        <v>1902</v>
      </c>
      <c r="D37" s="433" t="s">
        <v>1985</v>
      </c>
      <c r="E37" s="318"/>
      <c r="F37" s="318"/>
      <c r="G37" s="318"/>
      <c r="H37" s="318"/>
    </row>
    <row r="38" spans="1:8" s="258" customFormat="1" ht="12.75" x14ac:dyDescent="0.25">
      <c r="A38" s="433"/>
      <c r="B38" s="433"/>
      <c r="C38" s="433"/>
      <c r="D38" s="433"/>
      <c r="E38" s="318"/>
      <c r="F38" s="318"/>
      <c r="G38" s="318"/>
      <c r="H38" s="318"/>
    </row>
    <row r="39" spans="1:8" s="258" customFormat="1" ht="12.75" x14ac:dyDescent="0.25">
      <c r="A39" s="433"/>
      <c r="B39" s="433"/>
      <c r="C39" s="433"/>
      <c r="D39" s="433"/>
      <c r="E39" s="318"/>
      <c r="F39" s="318"/>
      <c r="G39" s="318"/>
      <c r="H39" s="318"/>
    </row>
    <row r="40" spans="1:8" s="258" customFormat="1" ht="12.75" x14ac:dyDescent="0.25">
      <c r="A40" s="433"/>
      <c r="B40" s="433"/>
      <c r="C40" s="433"/>
      <c r="D40" s="433"/>
      <c r="E40" s="318"/>
      <c r="F40" s="318"/>
      <c r="G40" s="318"/>
      <c r="H40" s="318"/>
    </row>
    <row r="41" spans="1:8" s="258" customFormat="1" ht="12.75" x14ac:dyDescent="0.25">
      <c r="A41" s="433"/>
      <c r="B41" s="433"/>
      <c r="C41" s="433"/>
      <c r="D41" s="433"/>
      <c r="E41" s="318"/>
      <c r="F41" s="318"/>
      <c r="G41" s="318"/>
      <c r="H41" s="318"/>
    </row>
    <row r="42" spans="1:8" s="258" customFormat="1" ht="12.75" x14ac:dyDescent="0.25">
      <c r="A42" s="433"/>
      <c r="B42" s="433"/>
      <c r="C42" s="433"/>
      <c r="D42" s="433"/>
      <c r="E42" s="318"/>
      <c r="F42" s="318"/>
      <c r="G42" s="318"/>
      <c r="H42" s="318"/>
    </row>
    <row r="43" spans="1:8" s="258" customFormat="1" ht="12.75" x14ac:dyDescent="0.25">
      <c r="A43" s="433"/>
      <c r="B43" s="433"/>
      <c r="C43" s="433"/>
      <c r="D43" s="433"/>
      <c r="E43" s="318"/>
      <c r="F43" s="318"/>
      <c r="G43" s="318"/>
      <c r="H43" s="318"/>
    </row>
    <row r="44" spans="1:8" s="258" customFormat="1" ht="12.75" x14ac:dyDescent="0.25">
      <c r="A44" s="433"/>
      <c r="B44" s="433"/>
      <c r="C44" s="433"/>
      <c r="D44" s="433"/>
      <c r="E44" s="318"/>
      <c r="F44" s="318"/>
      <c r="G44" s="318"/>
      <c r="H44" s="318"/>
    </row>
    <row r="45" spans="1:8" s="258" customFormat="1" ht="12.75" x14ac:dyDescent="0.25">
      <c r="A45" s="433"/>
      <c r="B45" s="433"/>
      <c r="C45" s="433"/>
      <c r="D45" s="433"/>
      <c r="E45" s="318"/>
      <c r="F45" s="318"/>
      <c r="G45" s="318"/>
      <c r="H45" s="318"/>
    </row>
    <row r="46" spans="1:8" s="258" customFormat="1" ht="12.75" x14ac:dyDescent="0.25">
      <c r="A46" s="433"/>
      <c r="B46" s="433"/>
      <c r="C46" s="433"/>
      <c r="D46" s="433"/>
      <c r="E46" s="318"/>
      <c r="F46" s="318"/>
      <c r="G46" s="318"/>
      <c r="H46" s="318"/>
    </row>
    <row r="47" spans="1:8" s="258" customFormat="1" ht="12.75" x14ac:dyDescent="0.25">
      <c r="A47" s="433"/>
      <c r="B47" s="433"/>
      <c r="C47" s="433"/>
      <c r="D47" s="433"/>
      <c r="E47" s="318"/>
      <c r="F47" s="318"/>
      <c r="G47" s="318"/>
      <c r="H47" s="318"/>
    </row>
    <row r="48" spans="1:8" s="258" customFormat="1" ht="12.75" x14ac:dyDescent="0.2">
      <c r="A48" s="63"/>
      <c r="B48" s="246"/>
      <c r="C48" s="246"/>
      <c r="D48" s="246"/>
      <c r="E48" s="318"/>
      <c r="F48" s="318"/>
      <c r="G48" s="318"/>
      <c r="H48" s="318"/>
    </row>
    <row r="49" spans="1:8" s="258" customFormat="1" ht="12.75" x14ac:dyDescent="0.25">
      <c r="A49" s="246"/>
      <c r="B49" s="246"/>
      <c r="C49" s="246"/>
      <c r="D49" s="246"/>
      <c r="E49" s="318"/>
      <c r="F49" s="318"/>
      <c r="G49" s="318"/>
      <c r="H49" s="318"/>
    </row>
    <row r="50" spans="1:8" s="258" customFormat="1" ht="12.75" x14ac:dyDescent="0.25">
      <c r="A50" s="246"/>
      <c r="B50" s="246"/>
      <c r="C50" s="246"/>
      <c r="D50" s="246"/>
      <c r="E50" s="318"/>
      <c r="F50" s="318"/>
      <c r="G50" s="318"/>
      <c r="H50" s="318"/>
    </row>
    <row r="51" spans="1:8" s="258" customFormat="1" ht="12.75" x14ac:dyDescent="0.25">
      <c r="A51" s="246"/>
      <c r="B51" s="246"/>
      <c r="C51" s="246"/>
      <c r="D51" s="439"/>
      <c r="E51" s="318"/>
      <c r="F51" s="318"/>
      <c r="G51" s="318"/>
      <c r="H51" s="318"/>
    </row>
    <row r="52" spans="1:8" s="258" customFormat="1" ht="12.75" x14ac:dyDescent="0.25">
      <c r="A52" s="246"/>
      <c r="B52" s="246"/>
      <c r="C52" s="246"/>
      <c r="D52" s="439"/>
      <c r="E52" s="318"/>
      <c r="F52" s="318"/>
      <c r="G52" s="318"/>
      <c r="H52" s="318"/>
    </row>
    <row r="53" spans="1:8" s="258" customFormat="1" ht="12.75" x14ac:dyDescent="0.25">
      <c r="A53" s="246"/>
      <c r="B53" s="246"/>
      <c r="C53" s="246"/>
      <c r="D53" s="246"/>
      <c r="E53" s="318"/>
      <c r="F53" s="318"/>
      <c r="G53" s="318"/>
      <c r="H53" s="318"/>
    </row>
    <row r="54" spans="1:8" s="258" customFormat="1" ht="12.75" x14ac:dyDescent="0.25">
      <c r="A54" s="246"/>
      <c r="B54" s="246"/>
      <c r="C54" s="246"/>
      <c r="D54" s="246"/>
      <c r="E54" s="318"/>
      <c r="F54" s="318"/>
      <c r="G54" s="318"/>
      <c r="H54" s="318"/>
    </row>
    <row r="55" spans="1:8" s="258" customFormat="1" ht="12.75" x14ac:dyDescent="0.25">
      <c r="A55" s="246"/>
      <c r="B55" s="246"/>
      <c r="C55" s="246"/>
      <c r="D55" s="246"/>
      <c r="E55" s="318"/>
      <c r="F55" s="318"/>
      <c r="G55" s="318"/>
      <c r="H55" s="318"/>
    </row>
    <row r="56" spans="1:8" s="258" customFormat="1" ht="12.75" x14ac:dyDescent="0.25">
      <c r="A56" s="246"/>
      <c r="B56" s="246"/>
      <c r="C56" s="246"/>
      <c r="D56" s="246"/>
      <c r="E56" s="318"/>
      <c r="F56" s="318"/>
      <c r="G56" s="318"/>
      <c r="H56" s="318"/>
    </row>
    <row r="57" spans="1:8" s="258" customFormat="1" ht="12.75" x14ac:dyDescent="0.25">
      <c r="A57" s="246"/>
      <c r="B57" s="246"/>
      <c r="C57" s="246"/>
      <c r="D57" s="246"/>
      <c r="E57" s="318"/>
      <c r="F57" s="318"/>
      <c r="G57" s="318"/>
      <c r="H57" s="318"/>
    </row>
    <row r="58" spans="1:8" s="258" customFormat="1" ht="12.75" x14ac:dyDescent="0.25">
      <c r="A58" s="246"/>
      <c r="B58" s="246"/>
      <c r="C58" s="246"/>
      <c r="D58" s="246"/>
      <c r="E58" s="318"/>
      <c r="F58" s="318"/>
      <c r="G58" s="318"/>
      <c r="H58" s="318"/>
    </row>
    <row r="59" spans="1:8" s="258" customFormat="1" ht="12.75" x14ac:dyDescent="0.25">
      <c r="A59" s="246"/>
      <c r="B59" s="246"/>
      <c r="C59" s="246"/>
      <c r="D59" s="246"/>
      <c r="E59" s="318"/>
      <c r="F59" s="318"/>
      <c r="G59" s="318"/>
      <c r="H59" s="318"/>
    </row>
    <row r="60" spans="1:8" s="258" customFormat="1" ht="12.75" x14ac:dyDescent="0.25">
      <c r="A60" s="246"/>
      <c r="B60" s="246"/>
      <c r="C60" s="246"/>
      <c r="D60" s="246"/>
      <c r="E60" s="318"/>
      <c r="F60" s="318"/>
      <c r="G60" s="318"/>
      <c r="H60" s="318"/>
    </row>
    <row r="61" spans="1:8" s="258" customFormat="1" ht="12.75" x14ac:dyDescent="0.25">
      <c r="A61" s="246"/>
      <c r="B61" s="246"/>
      <c r="C61" s="246"/>
      <c r="D61" s="246"/>
      <c r="E61" s="318"/>
      <c r="F61" s="318"/>
      <c r="G61" s="318"/>
      <c r="H61" s="318"/>
    </row>
    <row r="62" spans="1:8" s="258" customFormat="1" ht="12.75" x14ac:dyDescent="0.25">
      <c r="A62" s="246"/>
      <c r="B62" s="246"/>
      <c r="C62" s="246"/>
      <c r="D62" s="246"/>
      <c r="E62" s="318"/>
      <c r="F62" s="318"/>
      <c r="G62" s="318"/>
      <c r="H62" s="318"/>
    </row>
    <row r="63" spans="1:8" s="258" customFormat="1" ht="12.75" x14ac:dyDescent="0.25">
      <c r="A63" s="246"/>
      <c r="B63" s="246"/>
      <c r="C63" s="246"/>
      <c r="D63" s="246"/>
      <c r="E63" s="318"/>
      <c r="F63" s="318"/>
      <c r="G63" s="318"/>
      <c r="H63" s="318"/>
    </row>
    <row r="64" spans="1:8" s="258" customFormat="1" ht="12.75" x14ac:dyDescent="0.25">
      <c r="A64" s="246"/>
      <c r="B64" s="246"/>
      <c r="C64" s="246"/>
      <c r="D64" s="246"/>
      <c r="E64" s="318"/>
      <c r="F64" s="318"/>
      <c r="G64" s="318"/>
      <c r="H64" s="318"/>
    </row>
    <row r="65" spans="1:8" s="258" customFormat="1" ht="12.75" x14ac:dyDescent="0.25">
      <c r="A65" s="246"/>
      <c r="B65" s="246"/>
      <c r="C65" s="246"/>
      <c r="D65" s="246"/>
      <c r="E65" s="318"/>
      <c r="F65" s="318"/>
      <c r="G65" s="318"/>
      <c r="H65" s="318"/>
    </row>
    <row r="66" spans="1:8" s="258" customFormat="1" ht="12.75" x14ac:dyDescent="0.25">
      <c r="A66" s="246"/>
      <c r="B66" s="246"/>
      <c r="C66" s="246"/>
      <c r="D66" s="246"/>
      <c r="E66" s="318"/>
      <c r="F66" s="318"/>
      <c r="G66" s="318"/>
      <c r="H66" s="318"/>
    </row>
    <row r="67" spans="1:8" s="258" customFormat="1" ht="12.75" x14ac:dyDescent="0.25">
      <c r="A67" s="246"/>
      <c r="B67" s="246"/>
      <c r="C67" s="246"/>
      <c r="D67" s="246"/>
      <c r="E67" s="318"/>
      <c r="F67" s="318"/>
      <c r="G67" s="318"/>
      <c r="H67" s="318"/>
    </row>
    <row r="68" spans="1:8" s="258" customFormat="1" ht="12.75" x14ac:dyDescent="0.25">
      <c r="A68" s="246"/>
      <c r="B68" s="246"/>
      <c r="C68" s="246"/>
      <c r="D68" s="246"/>
      <c r="E68" s="318"/>
      <c r="F68" s="318"/>
      <c r="G68" s="318"/>
      <c r="H68" s="318"/>
    </row>
    <row r="69" spans="1:8" s="258" customFormat="1" ht="12.75" x14ac:dyDescent="0.25">
      <c r="A69" s="246"/>
      <c r="B69" s="246"/>
      <c r="C69" s="246"/>
      <c r="D69" s="246"/>
      <c r="E69" s="318"/>
      <c r="F69" s="318"/>
      <c r="G69" s="318"/>
      <c r="H69" s="318"/>
    </row>
    <row r="70" spans="1:8" s="258" customFormat="1" ht="12.75" x14ac:dyDescent="0.25">
      <c r="A70" s="246"/>
      <c r="B70" s="246"/>
      <c r="C70" s="246"/>
      <c r="D70" s="246"/>
      <c r="E70" s="318"/>
      <c r="F70" s="318"/>
      <c r="G70" s="318"/>
      <c r="H70" s="318"/>
    </row>
    <row r="71" spans="1:8" s="258" customFormat="1" ht="12.75" x14ac:dyDescent="0.25">
      <c r="A71" s="246"/>
      <c r="B71" s="246"/>
      <c r="C71" s="246"/>
      <c r="D71" s="246"/>
      <c r="E71" s="318"/>
      <c r="F71" s="318"/>
      <c r="G71" s="318"/>
      <c r="H71" s="318"/>
    </row>
    <row r="72" spans="1:8" s="258" customFormat="1" ht="12.75" x14ac:dyDescent="0.25">
      <c r="A72" s="246"/>
      <c r="B72" s="246"/>
      <c r="C72" s="246"/>
      <c r="D72" s="246"/>
      <c r="E72" s="318"/>
      <c r="F72" s="318"/>
      <c r="G72" s="318"/>
      <c r="H72" s="318"/>
    </row>
    <row r="73" spans="1:8" s="258" customFormat="1" ht="12.75" x14ac:dyDescent="0.25">
      <c r="A73" s="433"/>
      <c r="B73" s="433"/>
      <c r="C73" s="433"/>
      <c r="D73" s="433"/>
      <c r="E73" s="318"/>
      <c r="F73" s="318"/>
      <c r="G73" s="318"/>
      <c r="H73" s="318"/>
    </row>
    <row r="74" spans="1:8" s="258" customFormat="1" ht="12.75" x14ac:dyDescent="0.25">
      <c r="A74" s="433"/>
      <c r="B74" s="433"/>
      <c r="C74" s="433"/>
      <c r="D74" s="433"/>
      <c r="E74" s="318"/>
      <c r="F74" s="318"/>
      <c r="G74" s="318"/>
      <c r="H74" s="318"/>
    </row>
    <row r="75" spans="1:8" s="258" customFormat="1" ht="12.75" x14ac:dyDescent="0.25">
      <c r="A75" s="433"/>
      <c r="B75" s="433"/>
      <c r="C75" s="433"/>
      <c r="D75" s="43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3" t="s">
        <v>39</v>
      </c>
      <c r="B101" s="534"/>
      <c r="C101" s="534"/>
      <c r="D101" s="535"/>
      <c r="E101" s="318"/>
      <c r="F101" s="318"/>
      <c r="G101" s="318"/>
      <c r="H101" s="318"/>
    </row>
    <row r="102" spans="1:8" s="258" customFormat="1" ht="12.75" x14ac:dyDescent="0.2">
      <c r="A102" s="519"/>
      <c r="B102" s="520"/>
      <c r="C102" s="520"/>
      <c r="D102" s="521"/>
      <c r="E102" s="319" t="s">
        <v>1467</v>
      </c>
      <c r="F102" s="318"/>
      <c r="G102" s="318"/>
      <c r="H102" s="318"/>
    </row>
    <row r="103" spans="1:8" s="258" customFormat="1" ht="12.75" x14ac:dyDescent="0.25">
      <c r="A103" s="522"/>
      <c r="B103" s="523"/>
      <c r="C103" s="523"/>
      <c r="D103" s="524"/>
      <c r="E103" s="318"/>
      <c r="F103" s="318"/>
      <c r="G103" s="318"/>
      <c r="H103" s="318"/>
    </row>
    <row r="104" spans="1:8" s="258" customFormat="1" ht="12.75" x14ac:dyDescent="0.25">
      <c r="A104" s="522"/>
      <c r="B104" s="523"/>
      <c r="C104" s="523"/>
      <c r="D104" s="524"/>
      <c r="E104" s="318"/>
      <c r="F104" s="318"/>
      <c r="G104" s="318"/>
      <c r="H104" s="318"/>
    </row>
    <row r="105" spans="1:8" s="258" customFormat="1" ht="12.75" x14ac:dyDescent="0.25">
      <c r="A105" s="522"/>
      <c r="B105" s="523"/>
      <c r="C105" s="523"/>
      <c r="D105" s="524"/>
      <c r="E105" s="318"/>
      <c r="F105" s="318"/>
      <c r="G105" s="318"/>
      <c r="H105" s="318"/>
    </row>
    <row r="106" spans="1:8" s="258" customFormat="1" ht="12.75" x14ac:dyDescent="0.25">
      <c r="A106" s="522"/>
      <c r="B106" s="523"/>
      <c r="C106" s="523"/>
      <c r="D106" s="524"/>
      <c r="E106" s="318"/>
      <c r="F106" s="318"/>
      <c r="G106" s="318"/>
      <c r="H106" s="318"/>
    </row>
    <row r="107" spans="1:8" s="258" customFormat="1" ht="12.75" x14ac:dyDescent="0.25">
      <c r="A107" s="522"/>
      <c r="B107" s="523"/>
      <c r="C107" s="523"/>
      <c r="D107" s="524"/>
      <c r="E107" s="318"/>
      <c r="F107" s="318"/>
      <c r="G107" s="318"/>
      <c r="H107" s="318"/>
    </row>
    <row r="108" spans="1:8" s="258" customFormat="1" ht="12.75" x14ac:dyDescent="0.25">
      <c r="A108" s="522"/>
      <c r="B108" s="523"/>
      <c r="C108" s="523"/>
      <c r="D108" s="524"/>
      <c r="E108" s="318"/>
      <c r="F108" s="318"/>
      <c r="G108" s="318"/>
      <c r="H108" s="318"/>
    </row>
    <row r="109" spans="1:8" s="258" customFormat="1" ht="12.75" x14ac:dyDescent="0.25">
      <c r="A109" s="525"/>
      <c r="B109" s="526"/>
      <c r="C109" s="526"/>
      <c r="D109" s="527"/>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JxEOoN54k6InQu/ObjhVQeHwBetY6G8Md9HKqcupNqx6VGfqYbFZqGB/K+2Z1YS5Lq5E/uVtQwjGvfXkNXVGZQ==" saltValue="FJO9BYWfkwcGyy7CKss16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6:D20 A27:D30 A22:C22 A23:D24 A26:C26 A34:D35 A31:C33 A37:D100 A36:C36">
    <cfRule type="expression" dxfId="21" priority="20">
      <formula>AND(ISBLANK(A16),SUM(COUNTIF($A16:$D16,"&lt;&gt;"&amp;"")&gt;0))</formula>
    </cfRule>
  </conditionalFormatting>
  <conditionalFormatting sqref="A16:D20 A27:D30 A22:C22 A23:D24 A26:C26 A34:D35 A31:C33 A37:D100 A36:C36">
    <cfRule type="expression" dxfId="20" priority="26">
      <formula>LEN(A16)&gt;5000</formula>
    </cfRule>
  </conditionalFormatting>
  <conditionalFormatting sqref="A102">
    <cfRule type="expression" dxfId="19" priority="19">
      <formula>LEN($A$102)&gt;10000</formula>
    </cfRule>
  </conditionalFormatting>
  <conditionalFormatting sqref="A12:D15">
    <cfRule type="expression" dxfId="18" priority="17">
      <formula>AND(ISBLANK(A12),SUM(COUNTIF($A12:$D12,"&lt;&gt;"&amp;"")&gt;0))</formula>
    </cfRule>
  </conditionalFormatting>
  <conditionalFormatting sqref="A12:D15">
    <cfRule type="expression" dxfId="17" priority="18">
      <formula>LEN(A12)&gt;5000</formula>
    </cfRule>
  </conditionalFormatting>
  <conditionalFormatting sqref="A25:C25">
    <cfRule type="expression" dxfId="16" priority="15">
      <formula>AND(ISBLANK(A25),SUM(COUNTIF($A25:$D25,"&lt;&gt;"&amp;"")&gt;0))</formula>
    </cfRule>
  </conditionalFormatting>
  <conditionalFormatting sqref="A25:C25">
    <cfRule type="expression" dxfId="15" priority="16">
      <formula>LEN(A25)&gt;5000</formula>
    </cfRule>
  </conditionalFormatting>
  <conditionalFormatting sqref="A21:D21">
    <cfRule type="expression" dxfId="14" priority="13">
      <formula>AND(ISBLANK(A21),SUM(COUNTIF($A21:$D21,"&lt;&gt;"&amp;"")&gt;0))</formula>
    </cfRule>
  </conditionalFormatting>
  <conditionalFormatting sqref="A21:D21">
    <cfRule type="expression" dxfId="13" priority="14">
      <formula>LEN(A21)&gt;5000</formula>
    </cfRule>
  </conditionalFormatting>
  <conditionalFormatting sqref="D22">
    <cfRule type="expression" dxfId="12" priority="11">
      <formula>AND(ISBLANK(D22),SUM(COUNTIF($A22:$D22,"&lt;&gt;"&amp;"")&gt;0))</formula>
    </cfRule>
  </conditionalFormatting>
  <conditionalFormatting sqref="D22">
    <cfRule type="expression" dxfId="11" priority="12">
      <formula>LEN(D22)&gt;5000</formula>
    </cfRule>
  </conditionalFormatting>
  <conditionalFormatting sqref="D25:D26">
    <cfRule type="expression" dxfId="10" priority="9">
      <formula>AND(ISBLANK(D25),SUM(COUNTIF($A25:$D25,"&lt;&gt;"&amp;"")&gt;0))</formula>
    </cfRule>
  </conditionalFormatting>
  <conditionalFormatting sqref="D25:D26">
    <cfRule type="expression" dxfId="9" priority="10">
      <formula>LEN(D25)&gt;5000</formula>
    </cfRule>
  </conditionalFormatting>
  <conditionalFormatting sqref="D31">
    <cfRule type="expression" dxfId="8" priority="7">
      <formula>AND(ISBLANK(D31),SUM(COUNTIF($A31:$D31,"&lt;&gt;"&amp;"")&gt;0))</formula>
    </cfRule>
  </conditionalFormatting>
  <conditionalFormatting sqref="D31">
    <cfRule type="expression" dxfId="7" priority="8">
      <formula>LEN(D31)&gt;5000</formula>
    </cfRule>
  </conditionalFormatting>
  <conditionalFormatting sqref="D32">
    <cfRule type="expression" dxfId="6" priority="5">
      <formula>AND(ISBLANK(D32),SUM(COUNTIF($A32:$D32,"&lt;&gt;"&amp;"")&gt;0))</formula>
    </cfRule>
  </conditionalFormatting>
  <conditionalFormatting sqref="D32">
    <cfRule type="expression" dxfId="5" priority="6">
      <formula>LEN(D32)&gt;5000</formula>
    </cfRule>
  </conditionalFormatting>
  <conditionalFormatting sqref="D33">
    <cfRule type="expression" dxfId="4" priority="3">
      <formula>AND(ISBLANK(D33),SUM(COUNTIF($A33:$D33,"&lt;&gt;"&amp;"")&gt;0))</formula>
    </cfRule>
  </conditionalFormatting>
  <conditionalFormatting sqref="D33">
    <cfRule type="expression" dxfId="3" priority="4">
      <formula>LEN(D33)&gt;5000</formula>
    </cfRule>
  </conditionalFormatting>
  <conditionalFormatting sqref="D36">
    <cfRule type="expression" dxfId="2" priority="1">
      <formula>AND(ISBLANK(D36),SUM(COUNTIF($A36:$D36,"&lt;&gt;"&amp;"")&gt;0))</formula>
    </cfRule>
  </conditionalFormatting>
  <conditionalFormatting sqref="D36">
    <cfRule type="expression" dxfId="1" priority="2">
      <formula>LEN(D36)&gt;5000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4 C17:C20 C26:C100 C22:C24"/>
  </dataValidations>
  <printOptions horizontalCentered="1"/>
  <pageMargins left="0.7" right="0.7" top="0.75" bottom="0.75" header="0.3" footer="0.3"/>
  <pageSetup paperSize="119" scale="80"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J17" sqref="A1:T17"/>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Hercules</v>
      </c>
      <c r="C1" s="280"/>
      <c r="D1" s="358"/>
      <c r="E1" s="358"/>
      <c r="F1" s="358" t="s">
        <v>8</v>
      </c>
      <c r="G1" s="358"/>
      <c r="H1" s="358"/>
      <c r="I1" s="358"/>
      <c r="J1" s="541" t="s">
        <v>1766</v>
      </c>
      <c r="K1" s="542"/>
      <c r="L1" s="543"/>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6" t="s">
        <v>102</v>
      </c>
      <c r="K2" s="547"/>
      <c r="L2" s="259"/>
      <c r="M2" s="358"/>
      <c r="N2" s="358"/>
      <c r="O2" s="358"/>
      <c r="P2" s="358"/>
      <c r="Q2" s="358"/>
      <c r="R2" s="358"/>
      <c r="S2" s="358"/>
      <c r="T2" s="358"/>
      <c r="U2" s="58"/>
      <c r="V2" s="58"/>
    </row>
    <row r="3" spans="1:22" s="219" customFormat="1" ht="15" x14ac:dyDescent="0.2">
      <c r="A3" s="471" t="s">
        <v>1369</v>
      </c>
      <c r="B3" s="471"/>
      <c r="C3" s="471"/>
      <c r="D3" s="471"/>
      <c r="E3" s="471"/>
      <c r="F3" s="471"/>
      <c r="G3" s="471"/>
      <c r="H3" s="471"/>
      <c r="I3" s="471"/>
      <c r="J3" s="471"/>
      <c r="K3" s="471"/>
      <c r="L3" s="471"/>
      <c r="M3" s="471"/>
      <c r="N3" s="471"/>
      <c r="O3" s="471"/>
      <c r="P3" s="471"/>
      <c r="Q3" s="471"/>
      <c r="R3" s="471"/>
      <c r="S3" s="471"/>
      <c r="T3" s="471"/>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0" t="s">
        <v>30</v>
      </c>
      <c r="B7" s="540"/>
      <c r="C7" s="540"/>
      <c r="D7" s="540"/>
      <c r="E7" s="540"/>
      <c r="F7" s="540"/>
      <c r="G7" s="540"/>
      <c r="H7" s="540"/>
      <c r="I7" s="540"/>
      <c r="J7" s="518"/>
    </row>
    <row r="8" spans="1:22" s="209" customFormat="1" ht="15.75" x14ac:dyDescent="0.2">
      <c r="A8" s="540" t="s">
        <v>37</v>
      </c>
      <c r="B8" s="540"/>
      <c r="C8" s="540"/>
      <c r="D8" s="540"/>
      <c r="E8" s="540"/>
      <c r="F8" s="540"/>
      <c r="G8" s="540"/>
      <c r="H8" s="540"/>
      <c r="I8" s="540"/>
      <c r="J8" s="518"/>
    </row>
    <row r="9" spans="1:22" s="209" customFormat="1" ht="45" customHeight="1" x14ac:dyDescent="0.2">
      <c r="A9" s="485" t="s">
        <v>43</v>
      </c>
      <c r="B9" s="544"/>
      <c r="C9" s="544"/>
      <c r="D9" s="545"/>
      <c r="E9" s="539" t="s">
        <v>31</v>
      </c>
      <c r="F9" s="539"/>
      <c r="G9" s="539"/>
      <c r="H9" s="539"/>
      <c r="I9" s="181" t="s">
        <v>32</v>
      </c>
      <c r="J9" s="181" t="s">
        <v>33</v>
      </c>
    </row>
    <row r="10" spans="1:22" s="209" customFormat="1" ht="14.25" customHeight="1" x14ac:dyDescent="0.2">
      <c r="A10" s="473">
        <v>1</v>
      </c>
      <c r="B10" s="474"/>
      <c r="C10" s="474"/>
      <c r="D10" s="476"/>
      <c r="E10" s="473">
        <v>2</v>
      </c>
      <c r="F10" s="475"/>
      <c r="G10" s="475"/>
      <c r="H10" s="476"/>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6" t="s">
        <v>132</v>
      </c>
      <c r="B12" s="537"/>
      <c r="C12" s="538"/>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25" right="0.25" top="0.75" bottom="0.75" header="0.3" footer="0.3"/>
  <pageSetup paperSize="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6" sqref="A1:J16"/>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Hercules</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8"/>
      <c r="N4" s="548"/>
      <c r="O4" s="548"/>
      <c r="P4" s="548"/>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7" t="s">
        <v>40</v>
      </c>
      <c r="B7" s="480"/>
      <c r="C7" s="480"/>
      <c r="D7" s="480"/>
      <c r="E7" s="480"/>
      <c r="F7" s="480"/>
      <c r="G7" s="480"/>
      <c r="H7" s="480"/>
      <c r="I7" s="480"/>
      <c r="J7" s="481"/>
    </row>
    <row r="8" spans="1:45" ht="15.75" customHeight="1" x14ac:dyDescent="0.2">
      <c r="A8" s="477" t="s">
        <v>1356</v>
      </c>
      <c r="B8" s="480"/>
      <c r="C8" s="480"/>
      <c r="D8" s="480"/>
      <c r="E8" s="480"/>
      <c r="F8" s="480"/>
      <c r="G8" s="480"/>
      <c r="H8" s="480"/>
      <c r="I8" s="480"/>
      <c r="J8" s="481"/>
    </row>
    <row r="9" spans="1:45" ht="58.5" customHeight="1" x14ac:dyDescent="0.2">
      <c r="A9" s="549" t="s">
        <v>1357</v>
      </c>
      <c r="B9" s="550"/>
      <c r="C9" s="550"/>
      <c r="D9" s="550"/>
      <c r="E9" s="550"/>
      <c r="F9" s="550"/>
      <c r="G9" s="550"/>
      <c r="H9" s="550"/>
      <c r="I9" s="550"/>
      <c r="J9" s="551"/>
    </row>
    <row r="10" spans="1:45" ht="77.25" customHeight="1" x14ac:dyDescent="0.2">
      <c r="A10" s="552" t="s">
        <v>34</v>
      </c>
      <c r="B10" s="553" t="s">
        <v>1348</v>
      </c>
      <c r="C10" s="554"/>
      <c r="D10" s="554"/>
      <c r="E10" s="555"/>
      <c r="F10" s="552" t="s">
        <v>1850</v>
      </c>
      <c r="G10" s="552"/>
      <c r="H10" s="552"/>
      <c r="I10" s="552"/>
      <c r="J10" s="552" t="s">
        <v>1353</v>
      </c>
    </row>
    <row r="11" spans="1:45" ht="60" customHeight="1" thickBot="1" x14ac:dyDescent="0.25">
      <c r="A11" s="552"/>
      <c r="B11" s="431" t="s">
        <v>1349</v>
      </c>
      <c r="C11" s="431" t="s">
        <v>1350</v>
      </c>
      <c r="D11" s="431" t="s">
        <v>1351</v>
      </c>
      <c r="E11" s="431" t="s">
        <v>1352</v>
      </c>
      <c r="F11" s="431" t="s">
        <v>1349</v>
      </c>
      <c r="G11" s="431" t="s">
        <v>1350</v>
      </c>
      <c r="H11" s="431" t="s">
        <v>1351</v>
      </c>
      <c r="I11" s="431" t="s">
        <v>1352</v>
      </c>
      <c r="J11" s="552"/>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25" right="0.25" top="0.75" bottom="0.75" header="0.3" footer="0.3"/>
  <pageSetup paperSize="3"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S1384"/>
  <sheetViews>
    <sheetView workbookViewId="0">
      <selection activeCell="G18" sqref="A1:Q18"/>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Hercules</v>
      </c>
      <c r="C1" s="280"/>
      <c r="D1" s="557" t="s">
        <v>1780</v>
      </c>
      <c r="E1" s="558"/>
      <c r="F1" s="559"/>
      <c r="G1" s="541" t="s">
        <v>1766</v>
      </c>
      <c r="H1" s="542"/>
      <c r="I1" s="543"/>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57"/>
      <c r="E2" s="558"/>
      <c r="F2" s="559"/>
      <c r="G2" s="546" t="s">
        <v>102</v>
      </c>
      <c r="H2" s="547"/>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71" t="s">
        <v>1369</v>
      </c>
      <c r="B5" s="471"/>
      <c r="C5" s="471"/>
      <c r="D5" s="471"/>
      <c r="E5" s="471"/>
      <c r="F5" s="471"/>
      <c r="G5" s="471"/>
      <c r="H5" s="471"/>
      <c r="I5" s="471"/>
      <c r="J5" s="471"/>
      <c r="K5" s="471"/>
      <c r="L5" s="471"/>
      <c r="M5" s="471"/>
      <c r="N5" s="471"/>
      <c r="O5" s="471"/>
      <c r="P5" s="471"/>
      <c r="Q5" s="471"/>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40" t="s">
        <v>1775</v>
      </c>
      <c r="B9" s="540"/>
      <c r="C9" s="540"/>
      <c r="D9" s="540"/>
      <c r="E9" s="540"/>
      <c r="F9" s="540"/>
      <c r="G9" s="518"/>
    </row>
    <row r="10" spans="1:19" s="209" customFormat="1" x14ac:dyDescent="0.2">
      <c r="A10" s="472" t="s">
        <v>1770</v>
      </c>
      <c r="B10" s="472"/>
      <c r="C10" s="472"/>
      <c r="D10" s="472"/>
      <c r="E10" s="472"/>
      <c r="F10" s="472"/>
      <c r="G10" s="556"/>
    </row>
    <row r="11" spans="1:19" s="209" customFormat="1" ht="45" customHeight="1" x14ac:dyDescent="0.2">
      <c r="A11" s="485" t="s">
        <v>43</v>
      </c>
      <c r="B11" s="544"/>
      <c r="C11" s="544"/>
      <c r="D11" s="545"/>
      <c r="E11" s="402"/>
      <c r="F11" s="395"/>
      <c r="G11" s="401"/>
    </row>
    <row r="12" spans="1:19" s="209" customFormat="1" ht="14.25" customHeight="1" x14ac:dyDescent="0.2">
      <c r="A12" s="473">
        <v>1</v>
      </c>
      <c r="B12" s="474"/>
      <c r="C12" s="474"/>
      <c r="D12" s="476"/>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36" t="s">
        <v>132</v>
      </c>
      <c r="B14" s="537"/>
      <c r="C14" s="538"/>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25" right="0.25" top="0.75" bottom="0.75" header="0.3" footer="0.3"/>
  <pageSetup paperSize="3"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44" sqref="A1:D4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Hercules</v>
      </c>
      <c r="C3" s="288"/>
    </row>
    <row r="4" spans="1:5" ht="18" customHeight="1" x14ac:dyDescent="0.25">
      <c r="A4" s="289" t="s">
        <v>36</v>
      </c>
      <c r="B4" s="207">
        <f>'Start Here'!B5</f>
        <v>2019</v>
      </c>
      <c r="C4" s="290" t="s">
        <v>48</v>
      </c>
    </row>
    <row r="7" spans="1:5" ht="16.5" thickBot="1" x14ac:dyDescent="0.3">
      <c r="A7" s="565"/>
      <c r="B7" s="565"/>
      <c r="C7" s="565"/>
    </row>
    <row r="8" spans="1:5" ht="15" customHeight="1" x14ac:dyDescent="0.25">
      <c r="A8" s="577" t="s">
        <v>1763</v>
      </c>
      <c r="B8" s="578"/>
      <c r="C8" s="578"/>
      <c r="D8" s="578"/>
    </row>
    <row r="9" spans="1:5" x14ac:dyDescent="0.25">
      <c r="A9" s="555" t="s">
        <v>15</v>
      </c>
      <c r="B9" s="552"/>
      <c r="C9" s="552"/>
      <c r="D9" s="78" t="s">
        <v>56</v>
      </c>
      <c r="E9" s="295"/>
    </row>
    <row r="10" spans="1:5" x14ac:dyDescent="0.25">
      <c r="A10" s="579" t="s">
        <v>16</v>
      </c>
      <c r="B10" s="580"/>
      <c r="C10" s="296" t="s">
        <v>5</v>
      </c>
      <c r="D10" s="79">
        <f>'Table A2'!Q12</f>
        <v>0</v>
      </c>
      <c r="E10" s="295" t="s">
        <v>1507</v>
      </c>
    </row>
    <row r="11" spans="1:5" x14ac:dyDescent="0.25">
      <c r="A11" s="581"/>
      <c r="B11" s="582"/>
      <c r="C11" s="210" t="s">
        <v>20</v>
      </c>
      <c r="D11" s="79">
        <f>'Table A2'!R12</f>
        <v>0</v>
      </c>
      <c r="E11" s="295" t="s">
        <v>1508</v>
      </c>
    </row>
    <row r="12" spans="1:5" x14ac:dyDescent="0.25">
      <c r="A12" s="579" t="s">
        <v>17</v>
      </c>
      <c r="B12" s="580"/>
      <c r="C12" s="210" t="s">
        <v>5</v>
      </c>
      <c r="D12" s="79">
        <f>'Table A2'!S12</f>
        <v>0</v>
      </c>
      <c r="E12" s="295" t="s">
        <v>1509</v>
      </c>
    </row>
    <row r="13" spans="1:5" x14ac:dyDescent="0.25">
      <c r="A13" s="583"/>
      <c r="B13" s="584"/>
      <c r="C13" s="210" t="s">
        <v>20</v>
      </c>
      <c r="D13" s="79">
        <f>'Table A2'!T12</f>
        <v>15</v>
      </c>
      <c r="E13" s="295" t="s">
        <v>1510</v>
      </c>
    </row>
    <row r="14" spans="1:5" x14ac:dyDescent="0.25">
      <c r="A14" s="579" t="s">
        <v>18</v>
      </c>
      <c r="B14" s="580"/>
      <c r="C14" s="210" t="s">
        <v>5</v>
      </c>
      <c r="D14" s="79">
        <f>'Table A2'!U12</f>
        <v>0</v>
      </c>
      <c r="E14" s="295" t="s">
        <v>1511</v>
      </c>
    </row>
    <row r="15" spans="1:5" x14ac:dyDescent="0.25">
      <c r="A15" s="583"/>
      <c r="B15" s="584"/>
      <c r="C15" s="210" t="s">
        <v>20</v>
      </c>
      <c r="D15" s="79">
        <f>'Table A2'!V12</f>
        <v>217</v>
      </c>
      <c r="E15" s="295" t="s">
        <v>1512</v>
      </c>
    </row>
    <row r="16" spans="1:5" ht="28.5" customHeight="1" thickBot="1" x14ac:dyDescent="0.3">
      <c r="A16" s="585" t="s">
        <v>19</v>
      </c>
      <c r="B16" s="586"/>
      <c r="C16" s="211"/>
      <c r="D16" s="80">
        <f>'Table A2'!W12</f>
        <v>17</v>
      </c>
      <c r="E16" s="295" t="s">
        <v>1513</v>
      </c>
    </row>
    <row r="17" spans="1:10" ht="16.5" thickTop="1" thickBot="1" x14ac:dyDescent="0.3">
      <c r="A17" s="572" t="s">
        <v>1750</v>
      </c>
      <c r="B17" s="573"/>
      <c r="C17" s="294"/>
      <c r="D17" s="81">
        <f>SUM(D10:D16)</f>
        <v>249</v>
      </c>
      <c r="E17" s="291" t="s">
        <v>1514</v>
      </c>
    </row>
    <row r="18" spans="1:10" ht="29.25" customHeight="1" x14ac:dyDescent="0.25">
      <c r="A18" s="440" t="s">
        <v>1761</v>
      </c>
      <c r="B18" s="440"/>
      <c r="C18" s="440"/>
      <c r="D18" s="440"/>
    </row>
    <row r="20" spans="1:10" ht="15.75" thickBot="1" x14ac:dyDescent="0.3"/>
    <row r="21" spans="1:10" ht="15" customHeight="1" x14ac:dyDescent="0.25">
      <c r="A21" s="574" t="s">
        <v>1764</v>
      </c>
      <c r="B21" s="575"/>
      <c r="C21" s="575"/>
      <c r="D21" s="186"/>
    </row>
    <row r="22" spans="1:10" ht="15" customHeight="1" x14ac:dyDescent="0.25">
      <c r="A22" s="563" t="s">
        <v>83</v>
      </c>
      <c r="B22" s="568"/>
      <c r="C22" s="569"/>
      <c r="D22" s="212">
        <f>COUNTIF('Table A'!P13:P1001,"&gt;0")</f>
        <v>2</v>
      </c>
      <c r="E22" s="291" t="s">
        <v>1492</v>
      </c>
    </row>
    <row r="23" spans="1:10" ht="17.25" customHeight="1" x14ac:dyDescent="0.25">
      <c r="A23" s="563" t="s">
        <v>66</v>
      </c>
      <c r="B23" s="568"/>
      <c r="C23" s="569"/>
      <c r="D23" s="212">
        <v>596</v>
      </c>
      <c r="E23" s="291" t="s">
        <v>1493</v>
      </c>
    </row>
    <row r="24" spans="1:10" ht="15" customHeight="1" x14ac:dyDescent="0.25">
      <c r="A24" s="563" t="s">
        <v>67</v>
      </c>
      <c r="B24" s="568"/>
      <c r="C24" s="569"/>
      <c r="D24" s="212">
        <v>596</v>
      </c>
      <c r="E24" s="291" t="s">
        <v>1494</v>
      </c>
    </row>
    <row r="25" spans="1:10" ht="15.75" customHeight="1" thickBot="1" x14ac:dyDescent="0.3">
      <c r="A25" s="566" t="s">
        <v>68</v>
      </c>
      <c r="B25" s="570"/>
      <c r="C25" s="571"/>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74" t="s">
        <v>69</v>
      </c>
      <c r="B28" s="575"/>
      <c r="C28" s="575"/>
      <c r="D28" s="576"/>
      <c r="H28" s="82"/>
      <c r="I28" s="82"/>
      <c r="J28" s="82"/>
    </row>
    <row r="29" spans="1:10" x14ac:dyDescent="0.25">
      <c r="A29" s="563" t="s">
        <v>70</v>
      </c>
      <c r="B29" s="564"/>
      <c r="C29" s="564"/>
      <c r="D29" s="215">
        <f>'Table A'!S12</f>
        <v>0</v>
      </c>
      <c r="E29" s="291" t="s">
        <v>1496</v>
      </c>
    </row>
    <row r="30" spans="1:10" x14ac:dyDescent="0.25">
      <c r="A30" s="563" t="s">
        <v>71</v>
      </c>
      <c r="B30" s="564"/>
      <c r="C30" s="564"/>
      <c r="D30" s="215">
        <f>SUMPRODUCT((YEAR('Table A'!$H13:$H1001)='Start Here'!$B$5)*('Table A'!$S13:$S1001="Yes-Approved")*('Table A'!$Q13:$Q1001))</f>
        <v>0</v>
      </c>
      <c r="E30" s="291" t="s">
        <v>1497</v>
      </c>
    </row>
    <row r="31" spans="1:10" x14ac:dyDescent="0.25">
      <c r="A31" s="563" t="s">
        <v>72</v>
      </c>
      <c r="B31" s="564"/>
      <c r="C31" s="564"/>
      <c r="D31" s="216">
        <f>SUMPRODUCT((YEAR('Table A'!$H13:$H1001)='Start Here'!$B$5)*('Table A'!$S13:$S1001="Yes-Approved"))</f>
        <v>0</v>
      </c>
      <c r="E31" s="291" t="s">
        <v>1498</v>
      </c>
    </row>
    <row r="32" spans="1:10" ht="15.75" thickBot="1" x14ac:dyDescent="0.3">
      <c r="A32" s="566" t="s">
        <v>73</v>
      </c>
      <c r="B32" s="567"/>
      <c r="C32" s="567"/>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60" t="s">
        <v>107</v>
      </c>
      <c r="B36" s="561"/>
      <c r="C36" s="561"/>
      <c r="D36" s="562"/>
    </row>
    <row r="37" spans="1:5" x14ac:dyDescent="0.25">
      <c r="A37" s="184" t="s">
        <v>103</v>
      </c>
      <c r="B37" s="185" t="s">
        <v>104</v>
      </c>
      <c r="C37" s="185" t="s">
        <v>105</v>
      </c>
      <c r="D37" s="78" t="s">
        <v>106</v>
      </c>
    </row>
    <row r="38" spans="1:5" x14ac:dyDescent="0.25">
      <c r="A38" s="150" t="s">
        <v>16</v>
      </c>
      <c r="B38" s="83">
        <f>SUMPRODUCT(('Table A2'!$Q$13:$Q$999)*(('Table A2'!$AJ$13:$AJ$999)="Y")*(('Table A2'!$G$13:$G$999)="R")*(YEAR('Table A2'!$X$13:$X$999)='Start Here'!$B$5))+SUMPRODUCT(('Table A2'!$R$13:$R$999)*(('Table A2'!$AJ$13:$AJ$999)="Y")*(('Table A2'!$G$13:$G$999)="R")*(YEAR('Table A2'!$X$13:$X$999)='Start Here'!$B$5))</f>
        <v>0</v>
      </c>
      <c r="C38" s="83">
        <f>SUMPRODUCT(('Table A2'!$Q$13:$Q$999)*(('Table A2'!$AJ$13:$AJ$999)="Y")*(('Table A2'!$G$13:$G$999)="O")*(YEAR('Table A2'!$X$13:$X$999)='Start Here'!$B$5))+SUMPRODUCT(('Table A2'!$R$13:$R$999)*(('Table A2'!$AJ$13:$AJ$999)="Y")*(('Table A2'!$G$13:$G$999)="O")*(YEAR('Table A2'!$X$13:$X$999)='Start Here'!$B$5))</f>
        <v>0</v>
      </c>
      <c r="D38" s="79">
        <f>SUM(B38:C38)</f>
        <v>0</v>
      </c>
      <c r="E38" s="291" t="s">
        <v>1500</v>
      </c>
    </row>
    <row r="39" spans="1:5" x14ac:dyDescent="0.25">
      <c r="A39" s="150" t="s">
        <v>17</v>
      </c>
      <c r="B39" s="83">
        <f>SUMPRODUCT(('Table A2'!$S$13:$S$999)*(('Table A2'!$AJ$13:$AJ$999)="Y")*(('Table A2'!$G$13:$G$999)="R")*(YEAR('Table A2'!$X$13:$X$999)='Start Here'!$B$5))+SUMPRODUCT(('Table A2'!$T$13:$T$999)*(('Table A2'!$AJ$13:$AJ$999)="Y")*(('Table A2'!$G$13:$G$999)="R")*(YEAR('Table A2'!$X$13:$X$999)='Start Here'!$B$5))</f>
        <v>0</v>
      </c>
      <c r="C39" s="83">
        <f>SUMPRODUCT(('Table A2'!$S$13:$S$999)*(('Table A2'!$AJ$13:$AJ$999)="Y")*(('Table A2'!$G$13:$G$999)="O")*(YEAR('Table A2'!$X$13:$X$999)='Start Here'!$B$5))+SUMPRODUCT(('Table A2'!$T$13:$T$999)*(('Table A2'!$AJ$13:$AJ$999)="Y")*(('Table A2'!$G$13:$G$999)="O")*(YEAR('Table A2'!$X$13:$X$999)='Start Here'!$B$5))</f>
        <v>0</v>
      </c>
      <c r="D39" s="79">
        <f>SUM(B39:C39)</f>
        <v>0</v>
      </c>
      <c r="E39" s="291" t="s">
        <v>1501</v>
      </c>
    </row>
    <row r="40" spans="1:5" x14ac:dyDescent="0.25">
      <c r="A40" s="150" t="s">
        <v>18</v>
      </c>
      <c r="B40" s="83">
        <f>SUMPRODUCT(('Table A2'!$U$13:$U$999)*(('Table A2'!$AJ$13:$AJ$999)="Y")*(('Table A2'!$G$13:$G$999)="R")*(YEAR('Table A2'!$X$13:$X$999)='Start Here'!$B$5))+SUMPRODUCT(('Table A2'!$V$13:$V$999)*(('Table A2'!$AJ$13:$AJ$999)="Y")*(('Table A2'!$G$13:$G$999)="R")*(YEAR('Table A2'!$X$13:$X$999)='Start Here'!$B$5))</f>
        <v>0</v>
      </c>
      <c r="C40" s="83">
        <f>SUMPRODUCT(('Table A2'!$U$13:$U$999)*(('Table A2'!$AJ$13:$AJ$999)="Y")*(('Table A2'!$G$13:$G$999)="O")*(YEAR('Table A2'!$X$13:$X$999)='Start Here'!$B$5))+SUMPRODUCT(('Table A2'!$V$13:$V$999)*(('Table A2'!$AJ$13:$AJ$999)="Y")*(('Table A2'!$G$13:$G$999)="O")*(YEAR('Table A2'!$X$13:$X$999)='Start Here'!$B$5))</f>
        <v>0</v>
      </c>
      <c r="D40" s="79">
        <f>SUM(B40:C40)</f>
        <v>0</v>
      </c>
      <c r="E40" s="291" t="s">
        <v>1502</v>
      </c>
    </row>
    <row r="41" spans="1:5" x14ac:dyDescent="0.25">
      <c r="A41" s="150" t="s">
        <v>19</v>
      </c>
      <c r="B41" s="83">
        <f>SUMPRODUCT(('Table A2'!$W$13:$W$999)*(('Table A2'!$AJ$13:$AJ$999)="Y")*(('Table A2'!$G$13:$G$999)="R")*(YEAR('Table A2'!$X$13:$X$999)='Start Here'!$B$5))</f>
        <v>0</v>
      </c>
      <c r="C41" s="83">
        <f>SUMPRODUCT(('Table A2'!$W$13:$W$999)*(('Table A2'!$AJ$13:$AJ$999)="Y")*(('Table A2'!$G$13:$G$999)="O")*(YEAR('Table A2'!$X$13:$X$999)='Start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purl.org/dc/terms/"/>
    <ds:schemaRef ds:uri="161a9e71-249b-414a-a5d6-aac19fec2219"/>
    <ds:schemaRef ds:uri="http://www.w3.org/XML/1998/namespace"/>
    <ds:schemaRef ds:uri="http://schemas.openxmlformats.org/package/2006/metadata/core-properties"/>
    <ds:schemaRef ds:uri="a7187382-770b-4b4a-ac75-5fdc2bd3e217"/>
    <ds:schemaRef ds:uri="http://schemas.microsoft.com/sharepoint/v3"/>
    <ds:schemaRef ds:uri="http://schemas.microsoft.com/office/2006/metadata/properties"/>
    <ds:schemaRef ds:uri="http://purl.org/dc/dcmitype/"/>
    <ds:schemaRef ds:uri="http://purl.org/dc/elements/1.1/"/>
  </ds:schemaRefs>
</ds:datastoreItem>
</file>

<file path=customXml/itemProps3.xml><?xml version="1.0" encoding="utf-8"?>
<ds:datastoreItem xmlns:ds="http://schemas.openxmlformats.org/officeDocument/2006/customXml" ds:itemID="{28DCB3BD-AEB8-486B-8F53-655DA5E76C3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26</vt:i4>
      </vt:variant>
    </vt:vector>
  </HeadingPairs>
  <TitlesOfParts>
    <vt:vector size="56"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G'!Print_Area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Robert Reber</cp:lastModifiedBy>
  <cp:lastPrinted>2020-04-08T01:12:08Z</cp:lastPrinted>
  <dcterms:created xsi:type="dcterms:W3CDTF">2018-09-27T21:13:30Z</dcterms:created>
  <dcterms:modified xsi:type="dcterms:W3CDTF">2020-04-10T00:08:36Z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