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8ff4a0591377ff/UM/Innovation Energy/datasets/Energy Systems/"/>
    </mc:Choice>
  </mc:AlternateContent>
  <xr:revisionPtr revIDLastSave="737" documentId="11_E02EBCDA88A16FCF8E170B84639EC607502D8532" xr6:coauthVersionLast="47" xr6:coauthVersionMax="47" xr10:uidLastSave="{15AEA89A-278E-465E-8E65-8A481BAA98EC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Sheet1!$A$1:$H$361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6" i="1"/>
  <c r="E5" i="1"/>
  <c r="E13" i="1"/>
  <c r="E8" i="1"/>
  <c r="E15" i="1"/>
  <c r="E9" i="1"/>
  <c r="E3" i="1"/>
  <c r="E6" i="1"/>
  <c r="E87" i="1"/>
  <c r="H87" i="1" s="1"/>
  <c r="E11" i="1"/>
  <c r="E7" i="1"/>
  <c r="E12" i="1"/>
  <c r="E14" i="1"/>
  <c r="E24" i="1"/>
  <c r="E173" i="1"/>
  <c r="H173" i="1" s="1"/>
  <c r="E19" i="1"/>
  <c r="E329" i="1"/>
  <c r="H329" i="1" s="1"/>
  <c r="E126" i="1"/>
  <c r="H126" i="1" s="1"/>
  <c r="E43" i="1"/>
  <c r="E34" i="1"/>
  <c r="E26" i="1"/>
  <c r="E30" i="1"/>
  <c r="E206" i="1"/>
  <c r="H206" i="1" s="1"/>
  <c r="E31" i="1"/>
  <c r="E84" i="1"/>
  <c r="H84" i="1" s="1"/>
  <c r="E10" i="1"/>
  <c r="E42" i="1"/>
  <c r="E40" i="1"/>
  <c r="E345" i="1"/>
  <c r="H345" i="1" s="1"/>
  <c r="E17" i="1"/>
  <c r="E50" i="1"/>
  <c r="E298" i="1"/>
  <c r="H298" i="1" s="1"/>
  <c r="E128" i="1"/>
  <c r="H128" i="1" s="1"/>
  <c r="E20" i="1"/>
  <c r="E64" i="1"/>
  <c r="E25" i="1"/>
  <c r="E21" i="1"/>
  <c r="E32" i="1"/>
  <c r="E46" i="1"/>
  <c r="E51" i="1"/>
  <c r="E54" i="1"/>
  <c r="E22" i="1"/>
  <c r="E48" i="1"/>
  <c r="E346" i="1"/>
  <c r="H346" i="1" s="1"/>
  <c r="E53" i="1"/>
  <c r="E18" i="1"/>
  <c r="E35" i="1"/>
  <c r="E254" i="1"/>
  <c r="H254" i="1" s="1"/>
  <c r="E49" i="1"/>
  <c r="E28" i="1"/>
  <c r="E66" i="1"/>
  <c r="E139" i="1"/>
  <c r="H139" i="1" s="1"/>
  <c r="E73" i="1"/>
  <c r="H73" i="1" s="1"/>
  <c r="E67" i="1"/>
  <c r="E342" i="1"/>
  <c r="H342" i="1" s="1"/>
  <c r="E45" i="1"/>
  <c r="E47" i="1"/>
  <c r="E27" i="1"/>
  <c r="E104" i="1"/>
  <c r="H104" i="1" s="1"/>
  <c r="E29" i="1"/>
  <c r="E44" i="1"/>
  <c r="E55" i="1"/>
  <c r="E274" i="1"/>
  <c r="H274" i="1" s="1"/>
  <c r="E23" i="1"/>
  <c r="E52" i="1"/>
  <c r="E38" i="1"/>
  <c r="E36" i="1"/>
  <c r="E171" i="1"/>
  <c r="H171" i="1" s="1"/>
  <c r="E37" i="1"/>
  <c r="E355" i="1"/>
  <c r="H355" i="1" s="1"/>
  <c r="E127" i="1"/>
  <c r="H127" i="1" s="1"/>
  <c r="E132" i="1"/>
  <c r="H132" i="1" s="1"/>
  <c r="E292" i="1"/>
  <c r="H292" i="1" s="1"/>
  <c r="E33" i="1"/>
  <c r="E90" i="1"/>
  <c r="E319" i="1"/>
  <c r="H319" i="1" s="1"/>
  <c r="E105" i="1"/>
  <c r="H105" i="1" s="1"/>
  <c r="E113" i="1"/>
  <c r="E264" i="1"/>
  <c r="H264" i="1" s="1"/>
  <c r="E322" i="1"/>
  <c r="H322" i="1" s="1"/>
  <c r="E41" i="1"/>
  <c r="E70" i="1"/>
  <c r="E256" i="1"/>
  <c r="H256" i="1" s="1"/>
  <c r="E114" i="1"/>
  <c r="E145" i="1"/>
  <c r="H145" i="1" s="1"/>
  <c r="E146" i="1"/>
  <c r="H146" i="1" s="1"/>
  <c r="E71" i="1"/>
  <c r="E169" i="1"/>
  <c r="H169" i="1" s="1"/>
  <c r="E39" i="1"/>
  <c r="E191" i="1"/>
  <c r="H191" i="1" s="1"/>
  <c r="E121" i="1"/>
  <c r="E118" i="1"/>
  <c r="E116" i="1"/>
  <c r="E122" i="1"/>
  <c r="E117" i="1"/>
  <c r="E56" i="1"/>
  <c r="E120" i="1"/>
  <c r="E125" i="1"/>
  <c r="E144" i="1"/>
  <c r="H144" i="1" s="1"/>
  <c r="E168" i="1"/>
  <c r="H168" i="1" s="1"/>
  <c r="E119" i="1"/>
  <c r="E124" i="1"/>
  <c r="E115" i="1"/>
  <c r="E321" i="1"/>
  <c r="H321" i="1" s="1"/>
  <c r="E129" i="1"/>
  <c r="E328" i="1"/>
  <c r="H328" i="1" s="1"/>
  <c r="E352" i="1"/>
  <c r="H352" i="1" s="1"/>
  <c r="E340" i="1"/>
  <c r="H340" i="1" s="1"/>
  <c r="E174" i="1"/>
  <c r="E154" i="1"/>
  <c r="E205" i="1"/>
  <c r="E107" i="1"/>
  <c r="E214" i="1"/>
  <c r="E172" i="1"/>
  <c r="E176" i="1"/>
  <c r="E211" i="1"/>
  <c r="E220" i="1"/>
  <c r="E180" i="1"/>
  <c r="E216" i="1"/>
  <c r="E153" i="1"/>
  <c r="E268" i="1"/>
  <c r="E138" i="1"/>
  <c r="E217" i="1"/>
  <c r="E177" i="1"/>
  <c r="E218" i="1"/>
  <c r="E192" i="1"/>
  <c r="E243" i="1"/>
  <c r="E221" i="1"/>
  <c r="E222" i="1"/>
  <c r="E273" i="1"/>
  <c r="E240" i="1"/>
  <c r="E242" i="1"/>
  <c r="E275" i="1"/>
  <c r="E239" i="1"/>
  <c r="E241" i="1"/>
  <c r="E189" i="1"/>
  <c r="E255" i="1"/>
  <c r="E65" i="1"/>
  <c r="E249" i="1"/>
  <c r="E271" i="1"/>
  <c r="E293" i="1"/>
  <c r="E123" i="1"/>
  <c r="E265" i="1"/>
  <c r="E204" i="1"/>
  <c r="E178" i="1"/>
  <c r="H178" i="1" s="1"/>
  <c r="E282" i="1"/>
  <c r="H282" i="1" s="1"/>
  <c r="E349" i="1"/>
  <c r="H349" i="1" s="1"/>
  <c r="E350" i="1"/>
  <c r="H350" i="1" s="1"/>
  <c r="E68" i="1"/>
  <c r="H68" i="1" s="1"/>
  <c r="E244" i="1"/>
  <c r="H244" i="1" s="1"/>
  <c r="E69" i="1"/>
  <c r="H69" i="1" s="1"/>
  <c r="E179" i="1"/>
  <c r="H179" i="1" s="1"/>
  <c r="E353" i="1"/>
  <c r="H353" i="1" s="1"/>
  <c r="E245" i="1"/>
  <c r="H245" i="1" s="1"/>
  <c r="E332" i="1"/>
  <c r="H332" i="1" s="1"/>
  <c r="E77" i="1"/>
  <c r="H77" i="1" s="1"/>
  <c r="E246" i="1"/>
  <c r="H246" i="1" s="1"/>
  <c r="E247" i="1"/>
  <c r="H247" i="1" s="1"/>
  <c r="E130" i="1"/>
  <c r="H130" i="1" s="1"/>
  <c r="E354" i="1"/>
  <c r="H354" i="1" s="1"/>
  <c r="E248" i="1"/>
  <c r="H248" i="1" s="1"/>
  <c r="E320" i="1"/>
  <c r="H320" i="1" s="1"/>
  <c r="E325" i="1"/>
  <c r="H325" i="1" s="1"/>
  <c r="E250" i="1"/>
  <c r="H250" i="1" s="1"/>
  <c r="E269" i="1"/>
  <c r="H269" i="1" s="1"/>
  <c r="E323" i="1"/>
  <c r="H323" i="1" s="1"/>
  <c r="E324" i="1"/>
  <c r="H324" i="1" s="1"/>
  <c r="E131" i="1"/>
  <c r="H131" i="1" s="1"/>
  <c r="E251" i="1"/>
  <c r="H251" i="1" s="1"/>
  <c r="E252" i="1"/>
  <c r="H252" i="1" s="1"/>
  <c r="E140" i="1"/>
  <c r="H140" i="1" s="1"/>
  <c r="E170" i="1"/>
  <c r="H170" i="1" s="1"/>
  <c r="E88" i="1"/>
  <c r="H88" i="1" s="1"/>
  <c r="E341" i="1"/>
  <c r="H341" i="1" s="1"/>
  <c r="E253" i="1"/>
  <c r="H253" i="1" s="1"/>
  <c r="E270" i="1"/>
  <c r="H270" i="1" s="1"/>
  <c r="E89" i="1"/>
  <c r="H89" i="1" s="1"/>
  <c r="E181" i="1"/>
  <c r="H181" i="1" s="1"/>
  <c r="E182" i="1"/>
  <c r="H182" i="1" s="1"/>
  <c r="E183" i="1"/>
  <c r="H183" i="1" s="1"/>
  <c r="E141" i="1"/>
  <c r="H141" i="1" s="1"/>
  <c r="E327" i="1"/>
  <c r="H327" i="1" s="1"/>
  <c r="E330" i="1"/>
  <c r="H330" i="1" s="1"/>
  <c r="E72" i="1"/>
  <c r="H72" i="1" s="1"/>
  <c r="E142" i="1"/>
  <c r="H142" i="1" s="1"/>
  <c r="E91" i="1"/>
  <c r="H91" i="1" s="1"/>
  <c r="E184" i="1"/>
  <c r="H184" i="1" s="1"/>
  <c r="E133" i="1"/>
  <c r="H133" i="1" s="1"/>
  <c r="E92" i="1"/>
  <c r="H92" i="1" s="1"/>
  <c r="E344" i="1"/>
  <c r="H344" i="1" s="1"/>
  <c r="E185" i="1"/>
  <c r="H185" i="1" s="1"/>
  <c r="E257" i="1"/>
  <c r="H257" i="1" s="1"/>
  <c r="E93" i="1"/>
  <c r="H93" i="1" s="1"/>
  <c r="E134" i="1"/>
  <c r="H134" i="1" s="1"/>
  <c r="E331" i="1"/>
  <c r="H331" i="1" s="1"/>
  <c r="E186" i="1"/>
  <c r="H186" i="1" s="1"/>
  <c r="E258" i="1"/>
  <c r="H258" i="1" s="1"/>
  <c r="E260" i="1"/>
  <c r="H260" i="1" s="1"/>
  <c r="E259" i="1"/>
  <c r="H259" i="1" s="1"/>
  <c r="E333" i="1"/>
  <c r="H333" i="1" s="1"/>
  <c r="E74" i="1"/>
  <c r="H74" i="1" s="1"/>
  <c r="E356" i="1"/>
  <c r="H356" i="1" s="1"/>
  <c r="E326" i="1"/>
  <c r="H326" i="1" s="1"/>
  <c r="E143" i="1"/>
  <c r="H143" i="1" s="1"/>
  <c r="E334" i="1"/>
  <c r="H334" i="1" s="1"/>
  <c r="E94" i="1"/>
  <c r="H94" i="1" s="1"/>
  <c r="E135" i="1"/>
  <c r="H135" i="1" s="1"/>
  <c r="E75" i="1"/>
  <c r="H75" i="1" s="1"/>
  <c r="E136" i="1"/>
  <c r="H136" i="1" s="1"/>
  <c r="E357" i="1"/>
  <c r="H357" i="1" s="1"/>
  <c r="E261" i="1"/>
  <c r="H261" i="1" s="1"/>
  <c r="E188" i="1"/>
  <c r="H188" i="1" s="1"/>
  <c r="E262" i="1"/>
  <c r="H262" i="1" s="1"/>
  <c r="E175" i="1"/>
  <c r="H175" i="1" s="1"/>
  <c r="E266" i="1"/>
  <c r="H266" i="1" s="1"/>
  <c r="E263" i="1"/>
  <c r="H263" i="1" s="1"/>
  <c r="E337" i="1"/>
  <c r="H337" i="1" s="1"/>
  <c r="E272" i="1"/>
  <c r="H272" i="1" s="1"/>
  <c r="E335" i="1"/>
  <c r="H335" i="1" s="1"/>
  <c r="E336" i="1"/>
  <c r="H336" i="1" s="1"/>
  <c r="E76" i="1"/>
  <c r="H76" i="1" s="1"/>
  <c r="E187" i="1"/>
  <c r="H187" i="1" s="1"/>
  <c r="E358" i="1"/>
  <c r="H358" i="1" s="1"/>
  <c r="E78" i="1"/>
  <c r="H78" i="1" s="1"/>
  <c r="E294" i="1"/>
  <c r="H294" i="1" s="1"/>
  <c r="E190" i="1"/>
  <c r="H190" i="1" s="1"/>
  <c r="E95" i="1"/>
  <c r="H95" i="1" s="1"/>
  <c r="E96" i="1"/>
  <c r="H96" i="1" s="1"/>
  <c r="E97" i="1"/>
  <c r="H97" i="1" s="1"/>
  <c r="E79" i="1"/>
  <c r="H79" i="1" s="1"/>
  <c r="E80" i="1"/>
  <c r="H80" i="1" s="1"/>
  <c r="E194" i="1"/>
  <c r="H194" i="1" s="1"/>
  <c r="E295" i="1"/>
  <c r="H295" i="1" s="1"/>
  <c r="E103" i="1"/>
  <c r="H103" i="1" s="1"/>
  <c r="E296" i="1"/>
  <c r="H296" i="1" s="1"/>
  <c r="E347" i="1"/>
  <c r="H347" i="1" s="1"/>
  <c r="E81" i="1"/>
  <c r="H81" i="1" s="1"/>
  <c r="E339" i="1"/>
  <c r="H339" i="1" s="1"/>
  <c r="E147" i="1"/>
  <c r="H147" i="1" s="1"/>
  <c r="E195" i="1"/>
  <c r="H195" i="1" s="1"/>
  <c r="E106" i="1"/>
  <c r="H106" i="1" s="1"/>
  <c r="E108" i="1"/>
  <c r="H108" i="1" s="1"/>
  <c r="E276" i="1"/>
  <c r="H276" i="1" s="1"/>
  <c r="E137" i="1"/>
  <c r="H137" i="1" s="1"/>
  <c r="E297" i="1"/>
  <c r="H297" i="1" s="1"/>
  <c r="E155" i="1"/>
  <c r="H155" i="1" s="1"/>
  <c r="E82" i="1"/>
  <c r="H82" i="1" s="1"/>
  <c r="E109" i="1"/>
  <c r="H109" i="1" s="1"/>
  <c r="E267" i="1"/>
  <c r="H267" i="1" s="1"/>
  <c r="E110" i="1"/>
  <c r="H110" i="1" s="1"/>
  <c r="E207" i="1"/>
  <c r="H207" i="1" s="1"/>
  <c r="E338" i="1"/>
  <c r="H338" i="1" s="1"/>
  <c r="E156" i="1"/>
  <c r="H156" i="1" s="1"/>
  <c r="E193" i="1"/>
  <c r="H193" i="1" s="1"/>
  <c r="E299" i="1"/>
  <c r="H299" i="1" s="1"/>
  <c r="E83" i="1"/>
  <c r="H83" i="1" s="1"/>
  <c r="E300" i="1"/>
  <c r="H300" i="1" s="1"/>
  <c r="E148" i="1"/>
  <c r="H148" i="1" s="1"/>
  <c r="E219" i="1"/>
  <c r="H219" i="1" s="1"/>
  <c r="E348" i="1"/>
  <c r="H348" i="1" s="1"/>
  <c r="E301" i="1"/>
  <c r="H301" i="1" s="1"/>
  <c r="E196" i="1"/>
  <c r="H196" i="1" s="1"/>
  <c r="E157" i="1"/>
  <c r="H157" i="1" s="1"/>
  <c r="E158" i="1"/>
  <c r="H158" i="1" s="1"/>
  <c r="E159" i="1"/>
  <c r="H159" i="1" s="1"/>
  <c r="E208" i="1"/>
  <c r="H208" i="1" s="1"/>
  <c r="E197" i="1"/>
  <c r="H197" i="1" s="1"/>
  <c r="E209" i="1"/>
  <c r="H209" i="1" s="1"/>
  <c r="E57" i="1"/>
  <c r="H57" i="1" s="1"/>
  <c r="E160" i="1"/>
  <c r="H160" i="1" s="1"/>
  <c r="E351" i="1"/>
  <c r="H351" i="1" s="1"/>
  <c r="E302" i="1"/>
  <c r="H302" i="1" s="1"/>
  <c r="E161" i="1"/>
  <c r="H161" i="1" s="1"/>
  <c r="E198" i="1"/>
  <c r="H198" i="1" s="1"/>
  <c r="E210" i="1"/>
  <c r="H210" i="1" s="1"/>
  <c r="E303" i="1"/>
  <c r="H303" i="1" s="1"/>
  <c r="E162" i="1"/>
  <c r="H162" i="1" s="1"/>
  <c r="E111" i="1"/>
  <c r="H111" i="1" s="1"/>
  <c r="E199" i="1"/>
  <c r="H199" i="1" s="1"/>
  <c r="E200" i="1"/>
  <c r="H200" i="1" s="1"/>
  <c r="E277" i="1"/>
  <c r="H277" i="1" s="1"/>
  <c r="E304" i="1"/>
  <c r="H304" i="1" s="1"/>
  <c r="E201" i="1"/>
  <c r="H201" i="1" s="1"/>
  <c r="E305" i="1"/>
  <c r="H305" i="1" s="1"/>
  <c r="E163" i="1"/>
  <c r="H163" i="1" s="1"/>
  <c r="E306" i="1"/>
  <c r="H306" i="1" s="1"/>
  <c r="E212" i="1"/>
  <c r="H212" i="1" s="1"/>
  <c r="E213" i="1"/>
  <c r="H213" i="1" s="1"/>
  <c r="E164" i="1"/>
  <c r="H164" i="1" s="1"/>
  <c r="E307" i="1"/>
  <c r="H307" i="1" s="1"/>
  <c r="E278" i="1"/>
  <c r="H278" i="1" s="1"/>
  <c r="E308" i="1"/>
  <c r="H308" i="1" s="1"/>
  <c r="E279" i="1"/>
  <c r="H279" i="1" s="1"/>
  <c r="E280" i="1"/>
  <c r="H280" i="1" s="1"/>
  <c r="E202" i="1"/>
  <c r="H202" i="1" s="1"/>
  <c r="E288" i="1"/>
  <c r="H288" i="1" s="1"/>
  <c r="E85" i="1"/>
  <c r="H85" i="1" s="1"/>
  <c r="E165" i="1"/>
  <c r="H165" i="1" s="1"/>
  <c r="E203" i="1"/>
  <c r="H203" i="1" s="1"/>
  <c r="E281" i="1"/>
  <c r="H281" i="1" s="1"/>
  <c r="E86" i="1"/>
  <c r="H86" i="1" s="1"/>
  <c r="E289" i="1"/>
  <c r="H289" i="1" s="1"/>
  <c r="E309" i="1"/>
  <c r="H309" i="1" s="1"/>
  <c r="E215" i="1"/>
  <c r="H215" i="1" s="1"/>
  <c r="E310" i="1"/>
  <c r="H310" i="1" s="1"/>
  <c r="E290" i="1"/>
  <c r="H290" i="1" s="1"/>
  <c r="E343" i="1"/>
  <c r="H343" i="1" s="1"/>
  <c r="E112" i="1"/>
  <c r="H112" i="1" s="1"/>
  <c r="E98" i="1"/>
  <c r="H98" i="1" s="1"/>
  <c r="E311" i="1"/>
  <c r="H311" i="1" s="1"/>
  <c r="E291" i="1"/>
  <c r="H291" i="1" s="1"/>
  <c r="E312" i="1"/>
  <c r="H312" i="1" s="1"/>
  <c r="E99" i="1"/>
  <c r="H99" i="1" s="1"/>
  <c r="E166" i="1"/>
  <c r="H166" i="1" s="1"/>
  <c r="E313" i="1"/>
  <c r="H313" i="1" s="1"/>
  <c r="E314" i="1"/>
  <c r="H314" i="1" s="1"/>
  <c r="E283" i="1"/>
  <c r="H283" i="1" s="1"/>
  <c r="E284" i="1"/>
  <c r="H284" i="1" s="1"/>
  <c r="E285" i="1"/>
  <c r="H285" i="1" s="1"/>
  <c r="E100" i="1"/>
  <c r="H100" i="1" s="1"/>
  <c r="E223" i="1"/>
  <c r="H223" i="1" s="1"/>
  <c r="E101" i="1"/>
  <c r="H101" i="1" s="1"/>
  <c r="E315" i="1"/>
  <c r="H315" i="1" s="1"/>
  <c r="E286" i="1"/>
  <c r="H286" i="1" s="1"/>
  <c r="E58" i="1"/>
  <c r="H58" i="1" s="1"/>
  <c r="E359" i="1"/>
  <c r="H359" i="1" s="1"/>
  <c r="E59" i="1"/>
  <c r="H59" i="1" s="1"/>
  <c r="E316" i="1"/>
  <c r="H316" i="1" s="1"/>
  <c r="E102" i="1"/>
  <c r="H102" i="1" s="1"/>
  <c r="E287" i="1"/>
  <c r="H287" i="1" s="1"/>
  <c r="E167" i="1"/>
  <c r="H167" i="1" s="1"/>
  <c r="E60" i="1"/>
  <c r="H60" i="1" s="1"/>
  <c r="E61" i="1"/>
  <c r="H61" i="1" s="1"/>
  <c r="E62" i="1"/>
  <c r="H62" i="1" s="1"/>
  <c r="E63" i="1"/>
  <c r="H63" i="1" s="1"/>
  <c r="E360" i="1"/>
  <c r="H360" i="1" s="1"/>
  <c r="E149" i="1"/>
  <c r="H149" i="1" s="1"/>
  <c r="E224" i="1"/>
  <c r="H224" i="1" s="1"/>
  <c r="E225" i="1"/>
  <c r="H225" i="1" s="1"/>
  <c r="E226" i="1"/>
  <c r="H226" i="1" s="1"/>
  <c r="E227" i="1"/>
  <c r="H227" i="1" s="1"/>
  <c r="E150" i="1"/>
  <c r="H150" i="1" s="1"/>
  <c r="E317" i="1"/>
  <c r="H317" i="1" s="1"/>
  <c r="E151" i="1"/>
  <c r="H151" i="1" s="1"/>
  <c r="E228" i="1"/>
  <c r="H228" i="1" s="1"/>
  <c r="E229" i="1"/>
  <c r="H229" i="1" s="1"/>
  <c r="E152" i="1"/>
  <c r="H152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361" i="1"/>
  <c r="H361" i="1" s="1"/>
  <c r="E318" i="1"/>
  <c r="H318" i="1" s="1"/>
  <c r="E2" i="1"/>
  <c r="G2" i="1"/>
  <c r="G5" i="1"/>
  <c r="G6" i="1"/>
  <c r="G7" i="1"/>
  <c r="G4" i="1"/>
  <c r="G14" i="1"/>
  <c r="G11" i="1"/>
  <c r="G12" i="1"/>
  <c r="G17" i="1"/>
  <c r="G18" i="1"/>
  <c r="G8" i="1"/>
  <c r="G10" i="1"/>
  <c r="G26" i="1"/>
  <c r="G25" i="1"/>
  <c r="G21" i="1"/>
  <c r="G13" i="1"/>
  <c r="G22" i="1"/>
  <c r="G16" i="1"/>
  <c r="G27" i="1"/>
  <c r="G38" i="1"/>
  <c r="G29" i="1"/>
  <c r="G20" i="1"/>
  <c r="G23" i="1"/>
  <c r="G45" i="1"/>
  <c r="G15" i="1"/>
  <c r="G36" i="1"/>
  <c r="G31" i="1"/>
  <c r="G52" i="1"/>
  <c r="G37" i="1"/>
  <c r="G9" i="1"/>
  <c r="G49" i="1"/>
  <c r="G55" i="1"/>
  <c r="G30" i="1"/>
  <c r="G33" i="1"/>
  <c r="G174" i="1"/>
  <c r="G24" i="1"/>
  <c r="G34" i="1"/>
  <c r="G42" i="1"/>
  <c r="G48" i="1"/>
  <c r="G44" i="1"/>
  <c r="H44" i="1" s="1"/>
  <c r="G46" i="1"/>
  <c r="G154" i="1"/>
  <c r="G205" i="1"/>
  <c r="G39" i="1"/>
  <c r="G47" i="1"/>
  <c r="G115" i="1"/>
  <c r="G107" i="1"/>
  <c r="G41" i="1"/>
  <c r="G214" i="1"/>
  <c r="G56" i="1"/>
  <c r="G129" i="1"/>
  <c r="G172" i="1"/>
  <c r="G176" i="1"/>
  <c r="G211" i="1"/>
  <c r="G119" i="1"/>
  <c r="G220" i="1"/>
  <c r="G180" i="1"/>
  <c r="G64" i="1"/>
  <c r="G40" i="1"/>
  <c r="G216" i="1"/>
  <c r="G35" i="1"/>
  <c r="G153" i="1"/>
  <c r="G268" i="1"/>
  <c r="G138" i="1"/>
  <c r="G217" i="1"/>
  <c r="G177" i="1"/>
  <c r="G218" i="1"/>
  <c r="G71" i="1"/>
  <c r="G192" i="1"/>
  <c r="G51" i="1"/>
  <c r="G243" i="1"/>
  <c r="G114" i="1"/>
  <c r="G116" i="1"/>
  <c r="G43" i="1"/>
  <c r="G122" i="1"/>
  <c r="G221" i="1"/>
  <c r="G222" i="1"/>
  <c r="G273" i="1"/>
  <c r="G240" i="1"/>
  <c r="G28" i="1"/>
  <c r="G67" i="1"/>
  <c r="G242" i="1"/>
  <c r="G90" i="1"/>
  <c r="G124" i="1"/>
  <c r="G113" i="1"/>
  <c r="G275" i="1"/>
  <c r="G239" i="1"/>
  <c r="G54" i="1"/>
  <c r="G66" i="1"/>
  <c r="G32" i="1"/>
  <c r="G241" i="1"/>
  <c r="G19" i="1"/>
  <c r="G53" i="1"/>
  <c r="G189" i="1"/>
  <c r="G70" i="1"/>
  <c r="G255" i="1"/>
  <c r="G65" i="1"/>
  <c r="G118" i="1"/>
  <c r="G121" i="1"/>
  <c r="G125" i="1"/>
  <c r="G249" i="1"/>
  <c r="G271" i="1"/>
  <c r="G117" i="1"/>
  <c r="G50" i="1"/>
  <c r="G293" i="1"/>
  <c r="G123" i="1"/>
  <c r="G265" i="1"/>
  <c r="G204" i="1"/>
  <c r="G120" i="1"/>
  <c r="G3" i="1"/>
  <c r="H2" i="1" l="1"/>
  <c r="H40" i="1"/>
  <c r="H240" i="1"/>
  <c r="H222" i="1"/>
  <c r="H67" i="1"/>
  <c r="H31" i="1"/>
  <c r="H45" i="1"/>
  <c r="H28" i="1"/>
  <c r="H129" i="1"/>
  <c r="H48" i="1"/>
  <c r="H218" i="1"/>
  <c r="H192" i="1"/>
  <c r="H125" i="1"/>
  <c r="H116" i="1"/>
  <c r="H177" i="1"/>
  <c r="H273" i="1"/>
  <c r="H119" i="1"/>
  <c r="H122" i="1"/>
  <c r="H22" i="1"/>
  <c r="H24" i="1"/>
  <c r="H243" i="1"/>
  <c r="H138" i="1"/>
  <c r="H11" i="1"/>
  <c r="H56" i="1"/>
  <c r="H51" i="1"/>
  <c r="H12" i="1"/>
  <c r="H217" i="1"/>
  <c r="H117" i="1"/>
  <c r="H36" i="1"/>
  <c r="H7" i="1"/>
  <c r="H124" i="1"/>
  <c r="H268" i="1"/>
  <c r="H52" i="1"/>
  <c r="H21" i="1"/>
  <c r="H153" i="1"/>
  <c r="H23" i="1"/>
  <c r="H6" i="1"/>
  <c r="H90" i="1"/>
  <c r="H113" i="1"/>
  <c r="H43" i="1"/>
  <c r="H120" i="1"/>
  <c r="H216" i="1"/>
  <c r="H221" i="1"/>
  <c r="H115" i="1"/>
  <c r="H121" i="1"/>
  <c r="H180" i="1"/>
  <c r="H55" i="1"/>
  <c r="H20" i="1"/>
  <c r="H9" i="1"/>
  <c r="H220" i="1"/>
  <c r="H39" i="1"/>
  <c r="H15" i="1"/>
  <c r="H204" i="1"/>
  <c r="H211" i="1"/>
  <c r="H29" i="1"/>
  <c r="H37" i="1"/>
  <c r="H38" i="1"/>
  <c r="H3" i="1"/>
  <c r="H265" i="1"/>
  <c r="H176" i="1"/>
  <c r="H242" i="1"/>
  <c r="H64" i="1"/>
  <c r="H123" i="1"/>
  <c r="H172" i="1"/>
  <c r="H5" i="1"/>
  <c r="H293" i="1"/>
  <c r="H214" i="1"/>
  <c r="H25" i="1"/>
  <c r="H8" i="1"/>
  <c r="H13" i="1"/>
  <c r="H4" i="1"/>
  <c r="H10" i="1"/>
  <c r="H255" i="1"/>
  <c r="H189" i="1"/>
  <c r="H71" i="1"/>
  <c r="H30" i="1"/>
  <c r="H275" i="1"/>
  <c r="H49" i="1"/>
  <c r="H26" i="1"/>
  <c r="H47" i="1"/>
  <c r="H66" i="1"/>
  <c r="H34" i="1"/>
  <c r="H46" i="1"/>
  <c r="H17" i="1"/>
  <c r="H14" i="1"/>
  <c r="H107" i="1"/>
  <c r="H65" i="1"/>
  <c r="H174" i="1"/>
  <c r="H239" i="1"/>
  <c r="H35" i="1"/>
  <c r="H33" i="1"/>
  <c r="H18" i="1"/>
  <c r="H27" i="1"/>
  <c r="H271" i="1"/>
  <c r="H249" i="1"/>
  <c r="H70" i="1"/>
  <c r="H53" i="1"/>
  <c r="H118" i="1"/>
  <c r="H50" i="1"/>
  <c r="H32" i="1"/>
  <c r="H16" i="1"/>
  <c r="H114" i="1"/>
  <c r="H54" i="1"/>
  <c r="H205" i="1"/>
  <c r="H42" i="1"/>
  <c r="H154" i="1"/>
  <c r="H41" i="1"/>
  <c r="H241" i="1"/>
  <c r="H19" i="1"/>
</calcChain>
</file>

<file path=xl/sharedStrings.xml><?xml version="1.0" encoding="utf-8"?>
<sst xmlns="http://schemas.openxmlformats.org/spreadsheetml/2006/main" count="726" uniqueCount="397">
  <si>
    <t>城市</t>
  </si>
  <si>
    <t>2021-2022综合得分</t>
  </si>
  <si>
    <t>七台河</t>
  </si>
  <si>
    <t>万宁</t>
  </si>
  <si>
    <t>三亚</t>
  </si>
  <si>
    <t>三明</t>
  </si>
  <si>
    <t>三门峡</t>
  </si>
  <si>
    <t>上海</t>
  </si>
  <si>
    <t>上饶</t>
  </si>
  <si>
    <t>东方</t>
  </si>
  <si>
    <t>东莞</t>
  </si>
  <si>
    <t>东营</t>
  </si>
  <si>
    <t>中卫</t>
  </si>
  <si>
    <t>中山</t>
  </si>
  <si>
    <t>临夏</t>
  </si>
  <si>
    <t>临汾</t>
  </si>
  <si>
    <t>临沂</t>
  </si>
  <si>
    <t>临沧</t>
  </si>
  <si>
    <t>临高县</t>
  </si>
  <si>
    <t>丹东</t>
  </si>
  <si>
    <t>丽水</t>
  </si>
  <si>
    <t>丽江</t>
  </si>
  <si>
    <t>乌兰察布</t>
  </si>
  <si>
    <t>乌海</t>
  </si>
  <si>
    <t>乌鲁木齐</t>
  </si>
  <si>
    <t>乐东黎族自治县</t>
  </si>
  <si>
    <t>乐山</t>
  </si>
  <si>
    <t>九江</t>
  </si>
  <si>
    <t>云浮</t>
  </si>
  <si>
    <t>五指山</t>
  </si>
  <si>
    <t>亳州</t>
  </si>
  <si>
    <t>仙桃</t>
  </si>
  <si>
    <t>伊春</t>
  </si>
  <si>
    <t>伊犁哈萨克自治州</t>
  </si>
  <si>
    <t>佛山</t>
  </si>
  <si>
    <t>佳木斯</t>
  </si>
  <si>
    <t>保亭黎族苗族自治县</t>
  </si>
  <si>
    <t>保定</t>
  </si>
  <si>
    <t>保山</t>
  </si>
  <si>
    <t>信阳</t>
  </si>
  <si>
    <t>儋州</t>
  </si>
  <si>
    <t>克孜勒苏柯尔克孜自治州</t>
  </si>
  <si>
    <t>克拉玛依</t>
  </si>
  <si>
    <t>六安</t>
  </si>
  <si>
    <t>六盘水</t>
  </si>
  <si>
    <t>兰州</t>
  </si>
  <si>
    <t>兴安盟</t>
  </si>
  <si>
    <t>内江</t>
  </si>
  <si>
    <t>凉山彝族自治州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</si>
  <si>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</si>
  <si>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</si>
  <si>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</si>
  <si>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</si>
  <si>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</si>
  <si>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</si>
  <si>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</si>
  <si>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</si>
  <si>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</si>
  <si>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</si>
  <si>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</si>
  <si>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博尔塔拉蒙古自治州</t>
  </si>
  <si>
    <t>厦门</t>
  </si>
  <si>
    <t>双鸭山</t>
  </si>
  <si>
    <t>台州</t>
  </si>
  <si>
    <t>合肥</t>
  </si>
  <si>
    <t>吉安</t>
  </si>
  <si>
    <t>吉林</t>
  </si>
  <si>
    <t>吐鲁番</t>
  </si>
  <si>
    <t>吕梁</t>
  </si>
  <si>
    <t>吴忠</t>
  </si>
  <si>
    <t>周口</t>
  </si>
  <si>
    <t>呼伦贝尔</t>
  </si>
  <si>
    <t>呼和浩特</t>
  </si>
  <si>
    <t>和田地区</t>
  </si>
  <si>
    <t>咸宁</t>
  </si>
  <si>
    <t>咸阳</t>
  </si>
  <si>
    <t>哈密</t>
  </si>
  <si>
    <t>哈尔滨</t>
  </si>
  <si>
    <t>唐山</t>
  </si>
  <si>
    <t>商丘</t>
  </si>
  <si>
    <t>商洛</t>
  </si>
  <si>
    <t>喀什地区</t>
  </si>
  <si>
    <t>嘉兴</t>
  </si>
  <si>
    <t>嘉峪关</t>
  </si>
  <si>
    <t>四平</t>
  </si>
  <si>
    <t>固原</t>
  </si>
  <si>
    <t>塔城地区</t>
  </si>
  <si>
    <t>大兴安岭地区</t>
  </si>
  <si>
    <t>大同</t>
  </si>
  <si>
    <t>大庆</t>
  </si>
  <si>
    <t>大理白族自治州</t>
  </si>
  <si>
    <t>大连</t>
  </si>
  <si>
    <t>天水</t>
  </si>
  <si>
    <t>天津</t>
  </si>
  <si>
    <t>天门</t>
  </si>
  <si>
    <t>太原</t>
  </si>
  <si>
    <t>威海</t>
  </si>
  <si>
    <t>娄底</t>
  </si>
  <si>
    <t>孝感</t>
  </si>
  <si>
    <t>宁德</t>
  </si>
  <si>
    <t>宁波</t>
  </si>
  <si>
    <t>安庆</t>
  </si>
  <si>
    <t>安康</t>
  </si>
  <si>
    <t>安阳</t>
  </si>
  <si>
    <t>安顺</t>
  </si>
  <si>
    <t>定安县</t>
  </si>
  <si>
    <t>定西</t>
  </si>
  <si>
    <t>宜宾</t>
  </si>
  <si>
    <t>宜昌</t>
  </si>
  <si>
    <t>宜春</t>
  </si>
  <si>
    <t>宝鸡</t>
  </si>
  <si>
    <t>宣称</t>
  </si>
  <si>
    <t>宿州</t>
  </si>
  <si>
    <t>宿迁</t>
  </si>
  <si>
    <t>屯昌县</t>
  </si>
  <si>
    <t>山南</t>
  </si>
  <si>
    <t>岳阳</t>
  </si>
  <si>
    <t>崇左</t>
  </si>
  <si>
    <t>巴中</t>
  </si>
  <si>
    <t>巴彦淖尔</t>
  </si>
  <si>
    <t>巴音郭楞蒙古自治州</t>
  </si>
  <si>
    <t>常州</t>
  </si>
  <si>
    <t>常德</t>
  </si>
  <si>
    <t>平凉</t>
  </si>
  <si>
    <t>平顶山</t>
  </si>
  <si>
    <t>广元</t>
  </si>
  <si>
    <t>广安</t>
  </si>
  <si>
    <t>广州</t>
  </si>
  <si>
    <t>庆阳</t>
  </si>
  <si>
    <t>廊坊</t>
  </si>
  <si>
    <t>延安</t>
  </si>
  <si>
    <t>延边</t>
  </si>
  <si>
    <t>开封</t>
  </si>
  <si>
    <t>张家口</t>
  </si>
  <si>
    <t>张家界</t>
  </si>
  <si>
    <t>张掖</t>
  </si>
  <si>
    <t>徐州</t>
  </si>
  <si>
    <t>德宏傣族景颇族自治州</t>
  </si>
  <si>
    <t>德州</t>
  </si>
  <si>
    <t>德阳</t>
  </si>
  <si>
    <t>忻州</t>
  </si>
  <si>
    <t>怀化</t>
  </si>
  <si>
    <t>怒江傈僳族自治州</t>
  </si>
  <si>
    <t>恩施土家族苗族自治州</t>
  </si>
  <si>
    <t>惠州</t>
  </si>
  <si>
    <t>成都</t>
  </si>
  <si>
    <t>扬州</t>
  </si>
  <si>
    <t>承德</t>
  </si>
  <si>
    <t>抚州</t>
  </si>
  <si>
    <t>抚顺</t>
  </si>
  <si>
    <t>拉萨</t>
  </si>
  <si>
    <t>揭阳</t>
  </si>
  <si>
    <t>攀枝花</t>
  </si>
  <si>
    <t>文山壮族苗族自治州</t>
  </si>
  <si>
    <t>文昌</t>
  </si>
  <si>
    <t>新乡</t>
  </si>
  <si>
    <t>新余</t>
  </si>
  <si>
    <t>无锡</t>
  </si>
  <si>
    <t>日喀则</t>
  </si>
  <si>
    <t>日照</t>
  </si>
  <si>
    <t>昆明</t>
  </si>
  <si>
    <t>昌吉回族自治州</t>
  </si>
  <si>
    <t>昌江黎族自治县</t>
  </si>
  <si>
    <t>昌都</t>
  </si>
  <si>
    <t>昭通</t>
  </si>
  <si>
    <t>晋中</t>
  </si>
  <si>
    <t>晋城</t>
  </si>
  <si>
    <t>普洱</t>
  </si>
  <si>
    <t>景德镇</t>
  </si>
  <si>
    <t>曲靖</t>
  </si>
  <si>
    <t>朔州</t>
  </si>
  <si>
    <t>朝阳</t>
  </si>
  <si>
    <t>本溪</t>
  </si>
  <si>
    <t>来宾</t>
  </si>
  <si>
    <t>杭州</t>
  </si>
  <si>
    <t>松原</t>
  </si>
  <si>
    <t>林芝</t>
  </si>
  <si>
    <t>果洛藏族自治州</t>
  </si>
  <si>
    <t>枣庄</t>
  </si>
  <si>
    <t>柳州</t>
  </si>
  <si>
    <t>株洲</t>
  </si>
  <si>
    <t>桂林</t>
  </si>
  <si>
    <t>梅州</t>
  </si>
  <si>
    <t>梧州</t>
  </si>
  <si>
    <t>楚雄彝族自治州</t>
  </si>
  <si>
    <t>榆林</t>
  </si>
  <si>
    <t>武汉</t>
  </si>
  <si>
    <t>毕节</t>
  </si>
  <si>
    <t>永州</t>
  </si>
  <si>
    <t>汉中</t>
  </si>
  <si>
    <t>汕头</t>
  </si>
  <si>
    <t>汕尾</t>
  </si>
  <si>
    <t>江门</t>
  </si>
  <si>
    <t>池州</t>
  </si>
  <si>
    <t>沈阳</t>
  </si>
  <si>
    <t>沧州</t>
  </si>
  <si>
    <t>河池</t>
  </si>
  <si>
    <t>河源</t>
  </si>
  <si>
    <t>泉州</t>
  </si>
  <si>
    <t>泰安</t>
  </si>
  <si>
    <t>泰州</t>
  </si>
  <si>
    <t>泸州</t>
  </si>
  <si>
    <t>洛阳</t>
  </si>
  <si>
    <t>济南</t>
  </si>
  <si>
    <t>济宁</t>
  </si>
  <si>
    <t>济源</t>
  </si>
  <si>
    <t>海东</t>
  </si>
  <si>
    <t>海北藏族自治州</t>
  </si>
  <si>
    <t>海南藏族自治州</t>
  </si>
  <si>
    <t>海口</t>
  </si>
  <si>
    <t>海西蒙古族藏族自治州</t>
  </si>
  <si>
    <t>淄博</t>
  </si>
  <si>
    <t>淮北</t>
  </si>
  <si>
    <t>淮南</t>
  </si>
  <si>
    <t>淮安</t>
  </si>
  <si>
    <t>深圳</t>
  </si>
  <si>
    <t>清远</t>
  </si>
  <si>
    <t>温州</t>
  </si>
  <si>
    <t>渭南</t>
  </si>
  <si>
    <t>湖州</t>
  </si>
  <si>
    <t>湘潭</t>
  </si>
  <si>
    <t>湘西土家族苗族自治州</t>
  </si>
  <si>
    <t>湛江</t>
  </si>
  <si>
    <t>滁州</t>
  </si>
  <si>
    <t>滨州</t>
  </si>
  <si>
    <t>漯河</t>
  </si>
  <si>
    <t>漳州</t>
  </si>
  <si>
    <t>潍坊</t>
  </si>
  <si>
    <t>潜江</t>
  </si>
  <si>
    <t>潮州</t>
  </si>
  <si>
    <t>澄迈县</t>
  </si>
  <si>
    <t>澳门</t>
  </si>
  <si>
    <t>濮阳</t>
  </si>
  <si>
    <t>烟台</t>
  </si>
  <si>
    <t>焦作</t>
  </si>
  <si>
    <t>牡丹江</t>
  </si>
  <si>
    <t>玉林</t>
  </si>
  <si>
    <t>玉树藏族自治州</t>
  </si>
  <si>
    <t>玉溪</t>
  </si>
  <si>
    <t>珠海</t>
  </si>
  <si>
    <t>琼中黎族苗族自治县</t>
  </si>
  <si>
    <t>琼海</t>
  </si>
  <si>
    <t>甘南藏族自治州</t>
  </si>
  <si>
    <t>甘孜藏族自治州</t>
  </si>
  <si>
    <t>白城</t>
  </si>
  <si>
    <t>白山</t>
  </si>
  <si>
    <t>白沙黎族自治县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</si>
  <si>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</si>
  <si>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</si>
  <si>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</si>
  <si>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</si>
  <si>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</si>
  <si>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</si>
  <si>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</si>
  <si>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</si>
  <si>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石河子</t>
  </si>
  <si>
    <t>神农架林区</t>
  </si>
  <si>
    <t>福州</t>
  </si>
  <si>
    <t>秦皇岛</t>
  </si>
  <si>
    <t>绍兴</t>
  </si>
  <si>
    <t>绥化</t>
  </si>
  <si>
    <t>绵阳</t>
  </si>
  <si>
    <t>聊城</t>
  </si>
  <si>
    <t>肇庆</t>
  </si>
  <si>
    <t>自贡</t>
  </si>
  <si>
    <t>舟山</t>
  </si>
  <si>
    <t>芜湖</t>
  </si>
  <si>
    <t>苏州</t>
  </si>
  <si>
    <t>茂名</t>
  </si>
  <si>
    <t>荆州</t>
  </si>
  <si>
    <t>荆门</t>
  </si>
  <si>
    <t>莆田</t>
  </si>
  <si>
    <t>菏泽</t>
  </si>
  <si>
    <t>萍乡</t>
  </si>
  <si>
    <t>营口</t>
  </si>
  <si>
    <t>葫芦岛</t>
  </si>
  <si>
    <t>蚌埠</t>
  </si>
  <si>
    <t>衡水</t>
  </si>
  <si>
    <t>衡阳</t>
  </si>
  <si>
    <t>衢州</t>
  </si>
  <si>
    <t>襄阳</t>
  </si>
  <si>
    <t>西双版纳傣族自治州</t>
  </si>
  <si>
    <t>西宁</t>
  </si>
  <si>
    <t>西安</t>
  </si>
  <si>
    <t>许昌</t>
  </si>
  <si>
    <t>贵港</t>
  </si>
  <si>
    <t>贵阳</t>
  </si>
  <si>
    <t>贺州</t>
  </si>
  <si>
    <t>资阳</t>
  </si>
  <si>
    <t>赣州</t>
  </si>
  <si>
    <t>赤峰</t>
  </si>
  <si>
    <t>辽源</t>
  </si>
  <si>
    <t>辽阳</t>
  </si>
  <si>
    <t>达州</t>
  </si>
  <si>
    <t>运城</t>
  </si>
  <si>
    <t>连云港</t>
  </si>
  <si>
    <t>迪庆藏族自治州</t>
  </si>
  <si>
    <t>通化</t>
  </si>
  <si>
    <t>通辽</t>
  </si>
  <si>
    <t>遂宁</t>
  </si>
  <si>
    <t>遵义</t>
  </si>
  <si>
    <t>邢台</t>
  </si>
  <si>
    <t>那曲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</si>
  <si>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</si>
  <si>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</si>
  <si>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</si>
  <si>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</si>
  <si>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</si>
  <si>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</si>
  <si>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</si>
  <si>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</si>
  <si>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</si>
  <si>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</si>
  <si>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</si>
  <si>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铁岭</t>
  </si>
  <si>
    <t>铜仁</t>
  </si>
  <si>
    <t>铜川</t>
  </si>
  <si>
    <t>铜陵</t>
  </si>
  <si>
    <t>银川</t>
  </si>
  <si>
    <t>锡林郭勒盟</t>
  </si>
  <si>
    <t>锦州</t>
  </si>
  <si>
    <t>长春</t>
  </si>
  <si>
    <t>长沙</t>
  </si>
  <si>
    <t>长治</t>
  </si>
  <si>
    <t>阜新</t>
  </si>
  <si>
    <t>阜阳</t>
  </si>
  <si>
    <t>防城港</t>
  </si>
  <si>
    <t>阳江</t>
  </si>
  <si>
    <t>阳泉</t>
  </si>
  <si>
    <t>阿克苏地区</t>
  </si>
  <si>
    <t>阿勒泰地区</t>
  </si>
  <si>
    <t>阿坝藏族羌族自治州</t>
  </si>
  <si>
    <t>阿拉善盟</t>
  </si>
  <si>
    <t>阿拉尔</t>
  </si>
  <si>
    <t>阿里地区</t>
  </si>
  <si>
    <t>陇南</t>
  </si>
  <si>
    <t>陵水黎族自治县</t>
  </si>
  <si>
    <t>随州</t>
  </si>
  <si>
    <t>雅安</t>
  </si>
  <si>
    <t>青岛</t>
  </si>
  <si>
    <t>鞍山</t>
  </si>
  <si>
    <t>韶关</t>
  </si>
  <si>
    <t>香港</t>
  </si>
  <si>
    <t>马鞍山</t>
  </si>
  <si>
    <t>驻马店</t>
  </si>
  <si>
    <t>鸡西</t>
  </si>
  <si>
    <t>鹤壁</t>
  </si>
  <si>
    <t>鹤岗</t>
  </si>
  <si>
    <t>鹰潭</t>
  </si>
  <si>
    <t>黄冈</t>
  </si>
  <si>
    <t>黄南藏族自治州</t>
  </si>
  <si>
    <t>黄山</t>
  </si>
  <si>
    <t>黄石</t>
  </si>
  <si>
    <t>黑河</t>
  </si>
  <si>
    <t>黔东南苗族侗族自治州</t>
  </si>
  <si>
    <t>黔南布依族苗族自治州</t>
  </si>
  <si>
    <t>黔西南布依族苗族自治州</t>
  </si>
  <si>
    <t>齐齐哈尔</t>
  </si>
  <si>
    <t>龙岩</t>
  </si>
  <si>
    <t>四川</t>
  </si>
  <si>
    <t>省份</t>
    <phoneticPr fontId="2" type="noConversion"/>
  </si>
  <si>
    <t>新疆</t>
  </si>
  <si>
    <t>内蒙古</t>
  </si>
  <si>
    <t>西藏</t>
  </si>
  <si>
    <t>陕西</t>
  </si>
  <si>
    <t>安徽</t>
  </si>
  <si>
    <t>贵州</t>
  </si>
  <si>
    <t>河南</t>
  </si>
  <si>
    <t>辽宁</t>
  </si>
  <si>
    <t>海南</t>
  </si>
  <si>
    <t>甘肃</t>
  </si>
  <si>
    <t>广西</t>
  </si>
  <si>
    <t>河北</t>
  </si>
  <si>
    <t>云南</t>
  </si>
  <si>
    <t>山东</t>
  </si>
  <si>
    <t>湖南</t>
  </si>
  <si>
    <t>江苏</t>
  </si>
  <si>
    <t>广东</t>
  </si>
  <si>
    <t>黑龙江</t>
  </si>
  <si>
    <t>山西</t>
  </si>
  <si>
    <t>湖北</t>
  </si>
  <si>
    <t>福建</t>
  </si>
  <si>
    <t>江西</t>
  </si>
  <si>
    <t>宁夏</t>
  </si>
  <si>
    <t>青海</t>
  </si>
  <si>
    <t>浙江</t>
  </si>
  <si>
    <t>武威</t>
    <phoneticPr fontId="2" type="noConversion"/>
  </si>
  <si>
    <t>镇江</t>
    <phoneticPr fontId="2" type="noConversion"/>
  </si>
  <si>
    <t>红河哈尼族彝族自治州</t>
    <phoneticPr fontId="2" type="noConversion"/>
  </si>
  <si>
    <t>内蒙古</t>
    <phoneticPr fontId="2" type="noConversion"/>
  </si>
  <si>
    <t>云南</t>
    <phoneticPr fontId="2" type="noConversion"/>
  </si>
  <si>
    <t>安徽</t>
    <phoneticPr fontId="2" type="noConversion"/>
  </si>
  <si>
    <t>海南</t>
    <phoneticPr fontId="2" type="noConversion"/>
  </si>
  <si>
    <t>电动汽车保有量</t>
    <phoneticPr fontId="2" type="noConversion"/>
  </si>
  <si>
    <t>新能源比例</t>
    <phoneticPr fontId="2" type="noConversion"/>
  </si>
  <si>
    <t>青海</t>
    <phoneticPr fontId="2" type="noConversion"/>
  </si>
  <si>
    <t>总分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</si>
</sst>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7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zoomScale="145" zoomScaleNormal="145" workbookViewId="0">
      <selection activeCell="J6" sqref="J6"/>
    </sheetView>
  </sheetViews>
  <sheetFormatPr defaultRowHeight="14" x14ac:dyDescent="0.25"/>
  <cols>
    <col min="1" max="1" width="11.36328125" customWidth="1"/>
    <col min="2" max="5" width="19.7265625" customWidth="1"/>
    <col min="6" max="6" width="13" customWidth="1"/>
    <col min="7" max="7" width="16.90625" customWidth="1"/>
  </cols>
  <sheetData>
    <row r="1" spans="1:8" x14ac:dyDescent="0.25">
      <c r="A1" s="3" t="s">
        <v>360</v>
      </c>
      <c r="B1" s="1" t="s">
        <v>0</v>
      </c>
      <c r="C1" s="1" t="s">
        <v>394</v>
      </c>
      <c r="D1" s="1" t="s">
        <v>393</v>
      </c>
      <c r="E1" s="1"/>
      <c r="F1" s="1" t="s">
        <v>1</v>
      </c>
      <c r="H1" s="7" t="s">
        <v>396</v>
      </c>
    </row>
    <row r="2" spans="1:8" s="8" customFormat="1" x14ac:dyDescent="0.25">
      <c r="A2" s="8" t="s">
        <v>377</v>
      </c>
      <c r="B2" s="8" t="s">
        <v>215</v>
      </c>
      <c r="C2" s="8">
        <v>26.430000000000007</v>
      </c>
      <c r="D2" s="8">
        <v>892156</v>
      </c>
      <c r="E2" s="8">
        <f>D2/1135848*80+20</f>
        <v>82.836294997217948</v>
      </c>
      <c r="F2" s="8">
        <v>76</v>
      </c>
      <c r="G2" s="8">
        <f>40+60*(F2-14.7)/(76-14.7)</f>
        <v>100</v>
      </c>
      <c r="H2" s="8">
        <f>0.2*C2+0.5*E2+0.3*G2</f>
        <v>76.704147498608975</v>
      </c>
    </row>
    <row r="3" spans="1:8" s="8" customFormat="1" x14ac:dyDescent="0.25">
      <c r="A3" s="8" t="s">
        <v>7</v>
      </c>
      <c r="B3" s="8" t="s">
        <v>7</v>
      </c>
      <c r="C3" s="8">
        <v>2.9599999999999937</v>
      </c>
      <c r="D3" s="8">
        <v>1135848</v>
      </c>
      <c r="E3" s="8">
        <f>D3/1135848*80+20</f>
        <v>100</v>
      </c>
      <c r="F3" s="8">
        <v>60.1</v>
      </c>
      <c r="G3" s="8">
        <f>40+60*(F3-14.7)/(76-14.7)</f>
        <v>84.437194127243075</v>
      </c>
      <c r="H3" s="8">
        <f>0.2*C3+0.5*E3+0.3*G3</f>
        <v>75.923158238172917</v>
      </c>
    </row>
    <row r="4" spans="1:8" s="8" customFormat="1" x14ac:dyDescent="0.25">
      <c r="A4" s="8" t="s">
        <v>359</v>
      </c>
      <c r="B4" s="8" t="s">
        <v>145</v>
      </c>
      <c r="C4" s="8">
        <v>80.539999999999992</v>
      </c>
      <c r="D4" s="8">
        <v>505057</v>
      </c>
      <c r="E4" s="8">
        <f>D4/1135848*80+20</f>
        <v>55.572154020608394</v>
      </c>
      <c r="F4" s="8">
        <v>71.8</v>
      </c>
      <c r="G4" s="8">
        <f>40+60*(F4-14.7)/(76-14.7)</f>
        <v>95.889070146818909</v>
      </c>
      <c r="H4" s="8">
        <f>0.2*C4+0.5*E4+0.3*G4</f>
        <v>72.660798054349868</v>
      </c>
    </row>
    <row r="5" spans="1:8" s="8" customFormat="1" x14ac:dyDescent="0.25">
      <c r="A5" s="8" t="s">
        <v>50</v>
      </c>
      <c r="B5" s="8" t="s">
        <v>50</v>
      </c>
      <c r="C5" s="8">
        <v>2.4200000000000017</v>
      </c>
      <c r="D5" s="8">
        <v>783698</v>
      </c>
      <c r="E5" s="8">
        <f>D5/1135848*80+20</f>
        <v>75.197385565674281</v>
      </c>
      <c r="F5" s="8">
        <v>70.3</v>
      </c>
      <c r="G5" s="8">
        <f>40+60*(F5-14.7)/(76-14.7)</f>
        <v>94.42088091353996</v>
      </c>
      <c r="H5" s="8">
        <f>0.2*C5+0.5*E5+0.3*G5</f>
        <v>66.408957056899126</v>
      </c>
    </row>
    <row r="6" spans="1:8" s="8" customFormat="1" x14ac:dyDescent="0.25">
      <c r="A6" s="8" t="s">
        <v>377</v>
      </c>
      <c r="B6" s="8" t="s">
        <v>127</v>
      </c>
      <c r="C6" s="8">
        <v>26.430000000000007</v>
      </c>
      <c r="D6" s="8">
        <v>641788</v>
      </c>
      <c r="E6" s="8">
        <f>D6/1135848*80+20</f>
        <v>65.20238623477789</v>
      </c>
      <c r="F6" s="8">
        <v>59.2</v>
      </c>
      <c r="G6" s="8">
        <f>40+60*(F6-14.7)/(76-14.7)</f>
        <v>83.556280587275694</v>
      </c>
      <c r="H6" s="8">
        <f>0.2*C6+0.5*E6+0.3*G6</f>
        <v>62.954077293571657</v>
      </c>
    </row>
    <row r="7" spans="1:8" s="8" customFormat="1" x14ac:dyDescent="0.25">
      <c r="A7" s="8" t="s">
        <v>385</v>
      </c>
      <c r="B7" s="8" t="s">
        <v>174</v>
      </c>
      <c r="C7" s="8">
        <v>26.67</v>
      </c>
      <c r="D7" s="8">
        <v>630585</v>
      </c>
      <c r="E7" s="8">
        <f>D7/1135848*80+20</f>
        <v>64.41333699579522</v>
      </c>
      <c r="F7" s="8">
        <v>54.7</v>
      </c>
      <c r="G7" s="8">
        <f>40+60*(F7-14.7)/(76-14.7)</f>
        <v>79.151712887438833</v>
      </c>
      <c r="H7" s="8">
        <f>0.2*C7+0.5*E7+0.3*G7</f>
        <v>61.28618236412926</v>
      </c>
    </row>
    <row r="8" spans="1:8" s="8" customFormat="1" x14ac:dyDescent="0.25">
      <c r="A8" s="8" t="s">
        <v>380</v>
      </c>
      <c r="B8" s="8" t="s">
        <v>186</v>
      </c>
      <c r="C8" s="8">
        <v>50.37</v>
      </c>
      <c r="D8" s="8">
        <v>297117</v>
      </c>
      <c r="E8" s="8">
        <f>D8/1135848*80+20</f>
        <v>40.92653242335242</v>
      </c>
      <c r="F8" s="8">
        <v>66.7</v>
      </c>
      <c r="G8" s="8">
        <f>40+60*(F8-14.7)/(76-14.7)</f>
        <v>90.897226753670481</v>
      </c>
      <c r="H8" s="8">
        <f>0.2*C8+0.5*E8+0.3*G8</f>
        <v>57.806434237777353</v>
      </c>
    </row>
    <row r="9" spans="1:8" s="8" customFormat="1" x14ac:dyDescent="0.25">
      <c r="A9" s="8" t="s">
        <v>373</v>
      </c>
      <c r="B9" s="8" t="s">
        <v>160</v>
      </c>
      <c r="C9" s="8">
        <v>83.6</v>
      </c>
      <c r="D9" s="8">
        <v>129735</v>
      </c>
      <c r="E9" s="8">
        <f>D9/1135848*80+20</f>
        <v>29.13749022756566</v>
      </c>
      <c r="F9" s="8">
        <v>60.3</v>
      </c>
      <c r="G9" s="8">
        <f>40+60*(F9-14.7)/(76-14.7)</f>
        <v>84.632952691680259</v>
      </c>
      <c r="H9" s="8">
        <f>0.2*C9+0.5*E9+0.3*G9</f>
        <v>56.67863092128691</v>
      </c>
    </row>
    <row r="10" spans="1:8" s="8" customFormat="1" x14ac:dyDescent="0.25">
      <c r="A10" s="8" t="s">
        <v>375</v>
      </c>
      <c r="B10" s="8" t="s">
        <v>322</v>
      </c>
      <c r="C10" s="8">
        <v>59.88</v>
      </c>
      <c r="D10" s="8">
        <v>264715</v>
      </c>
      <c r="E10" s="8">
        <f>D10/1135848*80+20</f>
        <v>38.644396081165794</v>
      </c>
      <c r="F10" s="8">
        <v>45.9</v>
      </c>
      <c r="G10" s="8">
        <f>40+60*(F10-14.7)/(76-14.7)</f>
        <v>70.538336052202283</v>
      </c>
      <c r="H10" s="8">
        <f>0.2*C10+0.5*E10+0.3*G10</f>
        <v>52.459698856243577</v>
      </c>
    </row>
    <row r="11" spans="1:8" s="8" customFormat="1" x14ac:dyDescent="0.25">
      <c r="A11" s="8" t="s">
        <v>367</v>
      </c>
      <c r="B11" s="8" t="s">
        <v>305</v>
      </c>
      <c r="C11" s="8">
        <v>16.439999999999998</v>
      </c>
      <c r="D11" s="8">
        <v>384546</v>
      </c>
      <c r="E11" s="8">
        <f>D11/1135848*80+20</f>
        <v>47.084328184757112</v>
      </c>
      <c r="F11" s="8">
        <v>55.6</v>
      </c>
      <c r="G11" s="8">
        <f>40+60*(F11-14.7)/(76-14.7)</f>
        <v>80.0326264274062</v>
      </c>
      <c r="H11" s="8">
        <f>0.2*C11+0.5*E11+0.3*G11</f>
        <v>50.839952020600414</v>
      </c>
    </row>
    <row r="12" spans="1:8" s="8" customFormat="1" x14ac:dyDescent="0.25">
      <c r="A12" s="8" t="s">
        <v>310</v>
      </c>
      <c r="B12" s="8" t="s">
        <v>310</v>
      </c>
      <c r="C12" s="8">
        <v>20</v>
      </c>
      <c r="D12" s="8">
        <v>367484</v>
      </c>
      <c r="E12" s="8">
        <f>D12/1135848*80+20</f>
        <v>45.882618096787596</v>
      </c>
      <c r="F12" s="8">
        <v>54.7</v>
      </c>
      <c r="G12" s="8">
        <f>40+60*(F12-14.7)/(76-14.7)</f>
        <v>79.151712887438833</v>
      </c>
      <c r="H12" s="8">
        <f>0.2*C12+0.5*E12+0.3*G12</f>
        <v>50.686822914625452</v>
      </c>
    </row>
    <row r="13" spans="1:8" s="8" customFormat="1" x14ac:dyDescent="0.25">
      <c r="A13" s="8" t="s">
        <v>385</v>
      </c>
      <c r="B13" s="8" t="s">
        <v>100</v>
      </c>
      <c r="C13" s="8">
        <v>26.67</v>
      </c>
      <c r="D13" s="8">
        <v>206240</v>
      </c>
      <c r="E13" s="8">
        <f>D13/1135848*80+20</f>
        <v>34.525887266606091</v>
      </c>
      <c r="F13" s="8">
        <v>67.400000000000006</v>
      </c>
      <c r="G13" s="8">
        <f>40+60*(F13-14.7)/(76-14.7)</f>
        <v>91.582381729200648</v>
      </c>
      <c r="H13" s="8">
        <f>0.2*C13+0.5*E13+0.3*G13</f>
        <v>50.071658152063236</v>
      </c>
    </row>
    <row r="14" spans="1:8" s="8" customFormat="1" x14ac:dyDescent="0.25">
      <c r="A14" s="8" t="s">
        <v>93</v>
      </c>
      <c r="B14" s="8" t="s">
        <v>93</v>
      </c>
      <c r="C14" s="8">
        <v>5.5999999999999943</v>
      </c>
      <c r="D14" s="8">
        <v>436064</v>
      </c>
      <c r="E14" s="8">
        <f>D14/1135848*80+20</f>
        <v>50.712841859121994</v>
      </c>
      <c r="F14" s="8">
        <v>53.1</v>
      </c>
      <c r="G14" s="8">
        <f>40+60*(F14-14.7)/(76-14.7)</f>
        <v>77.585644371941271</v>
      </c>
      <c r="H14" s="8">
        <f>0.2*C14+0.5*E14+0.3*G14</f>
        <v>49.752114241143374</v>
      </c>
    </row>
    <row r="15" spans="1:8" s="8" customFormat="1" x14ac:dyDescent="0.25">
      <c r="A15" s="8" t="s">
        <v>381</v>
      </c>
      <c r="B15" s="8" t="s">
        <v>61</v>
      </c>
      <c r="C15" s="8">
        <v>41.84</v>
      </c>
      <c r="D15" s="8">
        <v>146460</v>
      </c>
      <c r="E15" s="8">
        <f>D15/1135848*80+20</f>
        <v>30.315464745282817</v>
      </c>
      <c r="F15" s="8">
        <v>60.6</v>
      </c>
      <c r="G15" s="8">
        <f>40+60*(F15-14.7)/(76-14.7)</f>
        <v>84.926590538336058</v>
      </c>
      <c r="H15" s="8">
        <f>0.2*C15+0.5*E15+0.3*G15</f>
        <v>49.003709534142224</v>
      </c>
    </row>
    <row r="16" spans="1:8" s="8" customFormat="1" x14ac:dyDescent="0.25">
      <c r="A16" s="8" t="s">
        <v>374</v>
      </c>
      <c r="B16" s="8" t="s">
        <v>339</v>
      </c>
      <c r="C16" s="8">
        <v>14.290000000000006</v>
      </c>
      <c r="D16" s="8">
        <v>197183</v>
      </c>
      <c r="E16" s="8">
        <f>D16/1135848*80+20</f>
        <v>33.887985012079085</v>
      </c>
      <c r="F16" s="8">
        <v>71.5</v>
      </c>
      <c r="G16" s="8">
        <f>40+60*(F16-14.7)/(76-14.7)</f>
        <v>95.595432300163139</v>
      </c>
      <c r="H16" s="8">
        <f>0.2*C16+0.5*E16+0.3*G16</f>
        <v>48.480622196088483</v>
      </c>
    </row>
    <row r="17" spans="1:8" s="8" customFormat="1" x14ac:dyDescent="0.25">
      <c r="A17" s="8" t="s">
        <v>364</v>
      </c>
      <c r="B17" s="8" t="s">
        <v>283</v>
      </c>
      <c r="C17" s="8">
        <v>13.219999999999999</v>
      </c>
      <c r="D17" s="8">
        <v>307152</v>
      </c>
      <c r="E17" s="8">
        <f>D17/1135848*80+20</f>
        <v>41.633317133982715</v>
      </c>
      <c r="F17" s="8">
        <v>45.2</v>
      </c>
      <c r="G17" s="8">
        <f>40+60*(F17-14.7)/(76-14.7)</f>
        <v>69.853181076672115</v>
      </c>
      <c r="H17" s="8">
        <f>0.2*C17+0.5*E17+0.3*G17</f>
        <v>44.41661288999299</v>
      </c>
    </row>
    <row r="18" spans="1:8" s="8" customFormat="1" x14ac:dyDescent="0.25">
      <c r="A18" s="8" t="s">
        <v>376</v>
      </c>
      <c r="B18" s="8" t="s">
        <v>267</v>
      </c>
      <c r="C18" s="8">
        <v>18.939999999999998</v>
      </c>
      <c r="D18" s="8">
        <v>302493</v>
      </c>
      <c r="E18" s="8">
        <f>D18/1135848*80+20</f>
        <v>41.30517463604285</v>
      </c>
      <c r="F18" s="8">
        <v>41.8</v>
      </c>
      <c r="G18" s="8">
        <f>40+60*(F18-14.7)/(76-14.7)</f>
        <v>66.525285481239806</v>
      </c>
      <c r="H18" s="8">
        <f>0.2*C18+0.5*E18+0.3*G18</f>
        <v>44.398172962393367</v>
      </c>
    </row>
    <row r="19" spans="1:8" s="8" customFormat="1" x14ac:dyDescent="0.25">
      <c r="A19" s="8" t="s">
        <v>380</v>
      </c>
      <c r="B19" s="8" t="s">
        <v>108</v>
      </c>
      <c r="C19" s="8">
        <v>50.37</v>
      </c>
      <c r="D19" s="8">
        <v>30969</v>
      </c>
      <c r="E19" s="8">
        <f>D19/1135848*80+20</f>
        <v>22.181207344644704</v>
      </c>
      <c r="F19" s="8">
        <v>52</v>
      </c>
      <c r="G19" s="8">
        <f>40+60*(F19-14.7)/(76-14.7)</f>
        <v>76.508972267536706</v>
      </c>
      <c r="H19" s="8">
        <f>0.2*C19+0.5*E19+0.3*G19</f>
        <v>44.117295352583362</v>
      </c>
    </row>
    <row r="20" spans="1:8" s="8" customFormat="1" x14ac:dyDescent="0.25">
      <c r="A20" s="8" t="s">
        <v>371</v>
      </c>
      <c r="B20" s="8" t="s">
        <v>55</v>
      </c>
      <c r="C20" s="8">
        <v>38.549999999999997</v>
      </c>
      <c r="D20" s="8">
        <v>161140</v>
      </c>
      <c r="E20" s="8">
        <f>D20/1135848*80+20</f>
        <v>31.349405906424099</v>
      </c>
      <c r="F20" s="8">
        <v>44.2</v>
      </c>
      <c r="G20" s="8">
        <f>40+60*(F20-14.7)/(76-14.7)</f>
        <v>68.874388254486135</v>
      </c>
      <c r="H20" s="8">
        <f>0.2*C20+0.5*E20+0.3*G20</f>
        <v>44.047019429557892</v>
      </c>
    </row>
    <row r="21" spans="1:8" s="8" customFormat="1" x14ac:dyDescent="0.25">
      <c r="A21" s="8" t="s">
        <v>385</v>
      </c>
      <c r="B21" s="8" t="s">
        <v>217</v>
      </c>
      <c r="C21" s="8">
        <v>26.67</v>
      </c>
      <c r="D21" s="8">
        <v>216235</v>
      </c>
      <c r="E21" s="8">
        <f>D21/1135848*80+20</f>
        <v>35.229854698868159</v>
      </c>
      <c r="F21" s="8">
        <v>43.6</v>
      </c>
      <c r="G21" s="8">
        <f>40+60*(F21-14.7)/(76-14.7)</f>
        <v>68.287112561174553</v>
      </c>
      <c r="H21" s="8">
        <f>0.2*C21+0.5*E21+0.3*G21</f>
        <v>43.435061117786447</v>
      </c>
    </row>
    <row r="22" spans="1:8" s="8" customFormat="1" x14ac:dyDescent="0.25">
      <c r="A22" s="8" t="s">
        <v>377</v>
      </c>
      <c r="B22" s="8" t="s">
        <v>10</v>
      </c>
      <c r="C22" s="8">
        <v>26.430000000000007</v>
      </c>
      <c r="D22" s="8">
        <v>203942</v>
      </c>
      <c r="E22" s="8">
        <f>D22/1135848*80+20</f>
        <v>34.364034624351149</v>
      </c>
      <c r="F22" s="8">
        <v>42.1</v>
      </c>
      <c r="G22" s="8">
        <f>40+60*(F22-14.7)/(76-14.7)</f>
        <v>66.818923327895604</v>
      </c>
      <c r="H22" s="8">
        <f>0.2*C22+0.5*E22+0.3*G22</f>
        <v>42.513694310544253</v>
      </c>
    </row>
    <row r="23" spans="1:8" s="8" customFormat="1" x14ac:dyDescent="0.25">
      <c r="A23" s="8" t="s">
        <v>371</v>
      </c>
      <c r="B23" s="8" t="s">
        <v>179</v>
      </c>
      <c r="C23" s="8">
        <v>38.549999999999997</v>
      </c>
      <c r="D23" s="8">
        <v>160420</v>
      </c>
      <c r="E23" s="8">
        <f>D23/1135848*80+20</f>
        <v>31.298694895795915</v>
      </c>
      <c r="F23" s="8">
        <v>37.9</v>
      </c>
      <c r="G23" s="8">
        <f>40+60*(F23-14.7)/(76-14.7)</f>
        <v>62.70799347471452</v>
      </c>
      <c r="H23" s="8">
        <f>0.2*C23+0.5*E23+0.3*G23</f>
        <v>42.171745490312311</v>
      </c>
    </row>
    <row r="24" spans="1:8" s="8" customFormat="1" x14ac:dyDescent="0.25">
      <c r="A24" s="8" t="s">
        <v>366</v>
      </c>
      <c r="B24" s="8" t="s">
        <v>286</v>
      </c>
      <c r="C24" s="8">
        <v>26.52</v>
      </c>
      <c r="D24" s="8">
        <v>100503</v>
      </c>
      <c r="E24" s="8">
        <f>D24/1135848*80+20</f>
        <v>27.078623196061443</v>
      </c>
      <c r="F24" s="8">
        <v>53.1</v>
      </c>
      <c r="G24" s="8">
        <f>40+60*(F24-14.7)/(76-14.7)</f>
        <v>77.585644371941271</v>
      </c>
      <c r="H24" s="8">
        <f>0.2*C24+0.5*E24+0.3*G24</f>
        <v>42.119004909613103</v>
      </c>
    </row>
    <row r="25" spans="1:8" s="8" customFormat="1" x14ac:dyDescent="0.25">
      <c r="A25" s="8" t="s">
        <v>376</v>
      </c>
      <c r="B25" s="8" t="s">
        <v>53</v>
      </c>
      <c r="C25" s="8">
        <v>18.939999999999998</v>
      </c>
      <c r="D25" s="8">
        <v>219559</v>
      </c>
      <c r="E25" s="8">
        <f>D25/1135848*80+20</f>
        <v>35.463970531268266</v>
      </c>
      <c r="F25" s="8">
        <v>43.6</v>
      </c>
      <c r="G25" s="8">
        <f>40+60*(F25-14.7)/(76-14.7)</f>
        <v>68.287112561174553</v>
      </c>
      <c r="H25" s="8">
        <f>0.2*C25+0.5*E25+0.3*G25</f>
        <v>42.006119033986494</v>
      </c>
    </row>
    <row r="26" spans="1:8" s="8" customFormat="1" x14ac:dyDescent="0.25">
      <c r="A26" s="8" t="s">
        <v>365</v>
      </c>
      <c r="B26" s="8" t="s">
        <v>64</v>
      </c>
      <c r="C26" s="8">
        <v>10.07</v>
      </c>
      <c r="D26" s="8">
        <v>219995</v>
      </c>
      <c r="E26" s="8">
        <f>D26/1135848*80+20</f>
        <v>35.494678865482001</v>
      </c>
      <c r="F26" s="8">
        <v>49.1</v>
      </c>
      <c r="G26" s="8">
        <f>40+60*(F26-14.7)/(76-14.7)</f>
        <v>73.670473083197408</v>
      </c>
      <c r="H26" s="8">
        <f>0.2*C26+0.5*E26+0.3*G26</f>
        <v>41.862481357700219</v>
      </c>
    </row>
    <row r="27" spans="1:8" s="8" customFormat="1" x14ac:dyDescent="0.25">
      <c r="A27" s="8" t="s">
        <v>377</v>
      </c>
      <c r="B27" s="8" t="s">
        <v>34</v>
      </c>
      <c r="C27" s="8">
        <v>26.430000000000007</v>
      </c>
      <c r="D27" s="8">
        <v>196860</v>
      </c>
      <c r="E27" s="8">
        <f>D27/1135848*80+20</f>
        <v>33.865235489255603</v>
      </c>
      <c r="F27" s="8">
        <v>38.9</v>
      </c>
      <c r="G27" s="8">
        <f>40+60*(F27-14.7)/(76-14.7)</f>
        <v>63.686786296900493</v>
      </c>
      <c r="H27" s="8">
        <f>0.2*C27+0.5*E27+0.3*G27</f>
        <v>41.324653633697949</v>
      </c>
    </row>
    <row r="28" spans="1:8" s="8" customFormat="1" x14ac:dyDescent="0.25">
      <c r="A28" s="8" t="s">
        <v>380</v>
      </c>
      <c r="B28" s="8" t="s">
        <v>280</v>
      </c>
      <c r="C28" s="8">
        <v>50.37</v>
      </c>
      <c r="D28" s="8">
        <v>38258</v>
      </c>
      <c r="E28" s="8">
        <f>D28/1135848*80+20</f>
        <v>22.694585895295848</v>
      </c>
      <c r="F28" s="8">
        <v>40.9</v>
      </c>
      <c r="G28" s="8">
        <f>40+60*(F28-14.7)/(76-14.7)</f>
        <v>65.644371941272425</v>
      </c>
      <c r="H28" s="8">
        <f>0.2*C28+0.5*E28+0.3*G28</f>
        <v>41.114604530029652</v>
      </c>
    </row>
    <row r="29" spans="1:8" s="8" customFormat="1" x14ac:dyDescent="0.25">
      <c r="A29" s="8" t="s">
        <v>369</v>
      </c>
      <c r="B29" s="8" t="s">
        <v>209</v>
      </c>
      <c r="C29" s="8">
        <v>31.68</v>
      </c>
      <c r="D29" s="8">
        <v>162918</v>
      </c>
      <c r="E29" s="8">
        <f>D29/1135848*80+20</f>
        <v>31.474633929892029</v>
      </c>
      <c r="F29" s="8">
        <v>38.5</v>
      </c>
      <c r="G29" s="8">
        <f>40+60*(F29-14.7)/(76-14.7)</f>
        <v>63.295269168026103</v>
      </c>
      <c r="H29" s="8">
        <f>0.2*C29+0.5*E29+0.3*G29</f>
        <v>41.061897715353851</v>
      </c>
    </row>
    <row r="30" spans="1:8" s="8" customFormat="1" x14ac:dyDescent="0.25">
      <c r="A30" s="8" t="s">
        <v>385</v>
      </c>
      <c r="B30" s="8" t="s">
        <v>82</v>
      </c>
      <c r="C30" s="8">
        <v>26.67</v>
      </c>
      <c r="D30" s="8">
        <v>109885</v>
      </c>
      <c r="E30" s="8">
        <f>D30/1135848*80+20</f>
        <v>27.739415837330348</v>
      </c>
      <c r="F30" s="8">
        <v>48.2</v>
      </c>
      <c r="G30" s="8">
        <f>40+60*(F30-14.7)/(76-14.7)</f>
        <v>72.789559543230013</v>
      </c>
      <c r="H30" s="8">
        <f>0.2*C30+0.5*E30+0.3*G30</f>
        <v>41.040575781634175</v>
      </c>
    </row>
    <row r="31" spans="1:8" s="8" customFormat="1" x14ac:dyDescent="0.25">
      <c r="A31" s="8" t="s">
        <v>372</v>
      </c>
      <c r="B31" s="8" t="s">
        <v>254</v>
      </c>
      <c r="C31" s="8">
        <v>23.700000000000003</v>
      </c>
      <c r="D31" s="8">
        <v>136874</v>
      </c>
      <c r="E31" s="8">
        <f>D31/1135848*80+20</f>
        <v>29.640303984335929</v>
      </c>
      <c r="F31" s="8">
        <v>46.5</v>
      </c>
      <c r="G31" s="8">
        <f>40+60*(F31-14.7)/(76-14.7)</f>
        <v>71.125611745513865</v>
      </c>
      <c r="H31" s="8">
        <f>0.2*C31+0.5*E31+0.3*G31</f>
        <v>40.897835515822123</v>
      </c>
    </row>
    <row r="32" spans="1:8" s="8" customFormat="1" x14ac:dyDescent="0.25">
      <c r="A32" s="9" t="s">
        <v>370</v>
      </c>
      <c r="B32" s="9" t="s">
        <v>45</v>
      </c>
      <c r="C32" s="9">
        <v>46.06</v>
      </c>
      <c r="D32" s="9">
        <v>33931</v>
      </c>
      <c r="E32" s="8">
        <f>D32/1135848*80+20</f>
        <v>22.389826807812312</v>
      </c>
      <c r="F32" s="9">
        <v>43.2</v>
      </c>
      <c r="G32" s="8">
        <f>40+60*(F32-14.7)/(76-14.7)</f>
        <v>67.895595432300169</v>
      </c>
      <c r="H32" s="8">
        <f>0.2*C32+0.5*E32+0.3*G32</f>
        <v>40.775592033596212</v>
      </c>
    </row>
    <row r="33" spans="1:8" s="8" customFormat="1" x14ac:dyDescent="0.25">
      <c r="A33" s="8" t="s">
        <v>381</v>
      </c>
      <c r="B33" s="8" t="s">
        <v>257</v>
      </c>
      <c r="C33" s="8">
        <v>41.84</v>
      </c>
      <c r="D33" s="8">
        <v>108866</v>
      </c>
      <c r="E33" s="8">
        <f>D33/1135848*80+20</f>
        <v>27.667645670899628</v>
      </c>
      <c r="F33" s="8">
        <v>35.4</v>
      </c>
      <c r="G33" s="8">
        <f>40+60*(F33-14.7)/(76-14.7)</f>
        <v>60.261011419249591</v>
      </c>
      <c r="H33" s="8">
        <f>0.2*C33+0.5*E33+0.3*G33</f>
        <v>40.280126261224694</v>
      </c>
    </row>
    <row r="34" spans="1:8" s="8" customFormat="1" x14ac:dyDescent="0.25">
      <c r="A34" s="8" t="s">
        <v>376</v>
      </c>
      <c r="B34" s="8" t="s">
        <v>58</v>
      </c>
      <c r="C34" s="8">
        <v>18.939999999999998</v>
      </c>
      <c r="D34" s="8">
        <v>99074</v>
      </c>
      <c r="E34" s="8">
        <f>D34/1135848*80+20</f>
        <v>26.977975926356343</v>
      </c>
      <c r="F34" s="8">
        <v>50.3</v>
      </c>
      <c r="G34" s="8">
        <f>40+60*(F34-14.7)/(76-14.7)</f>
        <v>74.845024469820544</v>
      </c>
      <c r="H34" s="8">
        <f>0.2*C34+0.5*E34+0.3*G34</f>
        <v>39.730495304124332</v>
      </c>
    </row>
    <row r="35" spans="1:8" s="8" customFormat="1" x14ac:dyDescent="0.25">
      <c r="A35" s="8" t="s">
        <v>368</v>
      </c>
      <c r="B35" s="8" t="s">
        <v>91</v>
      </c>
      <c r="C35" s="8">
        <v>38.880000000000003</v>
      </c>
      <c r="D35" s="8">
        <v>48644</v>
      </c>
      <c r="E35" s="8">
        <f>D35/1135848*80+20</f>
        <v>23.426092223607384</v>
      </c>
      <c r="F35" s="8">
        <v>41.5</v>
      </c>
      <c r="G35" s="8">
        <f>40+60*(F35-14.7)/(76-14.7)</f>
        <v>66.231647634584021</v>
      </c>
      <c r="H35" s="8">
        <f>0.2*C35+0.5*E35+0.3*G35</f>
        <v>39.358540402178896</v>
      </c>
    </row>
    <row r="36" spans="1:8" s="8" customFormat="1" x14ac:dyDescent="0.25">
      <c r="A36" s="8" t="s">
        <v>385</v>
      </c>
      <c r="B36" s="8" t="s">
        <v>311</v>
      </c>
      <c r="C36" s="8">
        <v>26.67</v>
      </c>
      <c r="D36" s="8">
        <v>146353</v>
      </c>
      <c r="E36" s="8">
        <f>D36/1135848*80+20</f>
        <v>30.307928525647796</v>
      </c>
      <c r="F36" s="8">
        <v>37.1</v>
      </c>
      <c r="G36" s="8">
        <f>40+60*(F36-14.7)/(76-14.7)</f>
        <v>61.924959216965746</v>
      </c>
      <c r="H36" s="8">
        <f>0.2*C36+0.5*E36+0.3*G36</f>
        <v>39.065452027913622</v>
      </c>
    </row>
    <row r="37" spans="1:8" s="8" customFormat="1" x14ac:dyDescent="0.25">
      <c r="A37" s="8" t="s">
        <v>385</v>
      </c>
      <c r="B37" s="8" t="s">
        <v>63</v>
      </c>
      <c r="C37" s="8">
        <v>26.67</v>
      </c>
      <c r="D37" s="8">
        <v>135490</v>
      </c>
      <c r="E37" s="8">
        <f>D37/1135848*80+20</f>
        <v>29.542826152795094</v>
      </c>
      <c r="F37" s="8">
        <v>37</v>
      </c>
      <c r="G37" s="8">
        <f>40+60*(F37-14.7)/(76-14.7)</f>
        <v>61.827079934747147</v>
      </c>
      <c r="H37" s="8">
        <f>0.2*C37+0.5*E37+0.3*G37</f>
        <v>38.65353705682169</v>
      </c>
    </row>
    <row r="38" spans="1:8" x14ac:dyDescent="0.25">
      <c r="A38" t="s">
        <v>376</v>
      </c>
      <c r="B38" t="s">
        <v>157</v>
      </c>
      <c r="C38">
        <v>18.939999999999998</v>
      </c>
      <c r="D38">
        <v>173750</v>
      </c>
      <c r="E38">
        <f>D38/1135848*80+20</f>
        <v>32.237552912009349</v>
      </c>
      <c r="F38">
        <v>37.1</v>
      </c>
      <c r="G38">
        <f>40+60*(F38-14.7)/(76-14.7)</f>
        <v>61.924959216965746</v>
      </c>
      <c r="H38">
        <f>0.2*C38+0.5*E38+0.3*G38</f>
        <v>38.484264221094399</v>
      </c>
    </row>
    <row r="39" spans="1:8" x14ac:dyDescent="0.25">
      <c r="A39" t="s">
        <v>381</v>
      </c>
      <c r="B39" t="s">
        <v>198</v>
      </c>
      <c r="C39">
        <v>41.84</v>
      </c>
      <c r="D39">
        <v>85907</v>
      </c>
      <c r="E39">
        <f>D39/1135848*80+20</f>
        <v>26.050598319493453</v>
      </c>
      <c r="F39">
        <v>31.1</v>
      </c>
      <c r="G39">
        <f>40+60*(F39-14.7)/(76-14.7)</f>
        <v>56.052202283849923</v>
      </c>
      <c r="H39">
        <f>0.2*C39+0.5*E39+0.3*G39</f>
        <v>38.208959844901699</v>
      </c>
    </row>
    <row r="40" spans="1:8" x14ac:dyDescent="0.25">
      <c r="A40" t="s">
        <v>377</v>
      </c>
      <c r="B40" t="s">
        <v>239</v>
      </c>
      <c r="C40">
        <v>26.430000000000007</v>
      </c>
      <c r="D40">
        <v>50402</v>
      </c>
      <c r="E40">
        <f>D40/1135848*80+20</f>
        <v>23.549911607891197</v>
      </c>
      <c r="F40">
        <v>45.8</v>
      </c>
      <c r="G40">
        <f>40+60*(F40-14.7)/(76-14.7)</f>
        <v>70.440456769983683</v>
      </c>
      <c r="H40">
        <f>0.2*C40+0.5*E40+0.3*G40</f>
        <v>38.1930928349407</v>
      </c>
    </row>
    <row r="41" spans="1:8" x14ac:dyDescent="0.25">
      <c r="A41" t="s">
        <v>368</v>
      </c>
      <c r="B41" t="s">
        <v>194</v>
      </c>
      <c r="C41">
        <v>38.880000000000003</v>
      </c>
      <c r="D41">
        <v>74770</v>
      </c>
      <c r="E41">
        <f>D41/1135848*80+20</f>
        <v>25.266197589818354</v>
      </c>
      <c r="F41">
        <v>34.299999999999997</v>
      </c>
      <c r="G41">
        <f>40+60*(F41-14.7)/(76-14.7)</f>
        <v>59.184339314845019</v>
      </c>
      <c r="H41">
        <f>0.2*C41+0.5*E41+0.3*G41</f>
        <v>38.164400589362685</v>
      </c>
    </row>
    <row r="42" spans="1:8" x14ac:dyDescent="0.25">
      <c r="A42" t="s">
        <v>367</v>
      </c>
      <c r="B42" t="s">
        <v>202</v>
      </c>
      <c r="C42">
        <v>16.439999999999998</v>
      </c>
      <c r="D42">
        <v>96168</v>
      </c>
      <c r="E42">
        <f>D42/1135848*80+20</f>
        <v>26.773300652904261</v>
      </c>
      <c r="F42">
        <v>45.9</v>
      </c>
      <c r="G42">
        <f>40+60*(F42-14.7)/(76-14.7)</f>
        <v>70.538336052202283</v>
      </c>
      <c r="H42">
        <f>0.2*C42+0.5*E42+0.3*G42</f>
        <v>37.836151142112811</v>
      </c>
    </row>
    <row r="43" spans="1:8" x14ac:dyDescent="0.25">
      <c r="A43" t="s">
        <v>376</v>
      </c>
      <c r="B43" t="s">
        <v>250</v>
      </c>
      <c r="C43">
        <v>18.939999999999998</v>
      </c>
      <c r="D43">
        <v>40875</v>
      </c>
      <c r="E43">
        <f>D43/1135848*80+20</f>
        <v>22.878906332537451</v>
      </c>
      <c r="F43">
        <v>50.6</v>
      </c>
      <c r="G43">
        <f>40+60*(F43-14.7)/(76-14.7)</f>
        <v>75.138662316476356</v>
      </c>
      <c r="H43">
        <f>0.2*C43+0.5*E43+0.3*G43</f>
        <v>37.769051861211629</v>
      </c>
    </row>
    <row r="44" spans="1:8" x14ac:dyDescent="0.25">
      <c r="A44" t="s">
        <v>377</v>
      </c>
      <c r="B44" t="s">
        <v>13</v>
      </c>
      <c r="C44">
        <v>26.430000000000007</v>
      </c>
      <c r="D44">
        <v>91147</v>
      </c>
      <c r="E44">
        <f>D44/1135848*80+20</f>
        <v>26.419661785731893</v>
      </c>
      <c r="F44">
        <v>38.4</v>
      </c>
      <c r="G44">
        <f>40+60*(F44-14.7)/(76-14.7)</f>
        <v>63.19738988580751</v>
      </c>
      <c r="H44">
        <f>0.2*C44+0.5*E44+0.3*G44</f>
        <v>37.455047858608197</v>
      </c>
    </row>
    <row r="45" spans="1:8" x14ac:dyDescent="0.25">
      <c r="A45" t="s">
        <v>374</v>
      </c>
      <c r="B45" t="s">
        <v>204</v>
      </c>
      <c r="C45">
        <v>14.290000000000006</v>
      </c>
      <c r="D45">
        <v>150035</v>
      </c>
      <c r="E45">
        <f>D45/1135848*80+20</f>
        <v>30.567258999443588</v>
      </c>
      <c r="F45">
        <v>39.5</v>
      </c>
      <c r="G45">
        <f>40+60*(F45-14.7)/(76-14.7)</f>
        <v>64.274061990212076</v>
      </c>
      <c r="H45">
        <f>0.2*C45+0.5*E45+0.3*G45</f>
        <v>37.42384809678542</v>
      </c>
    </row>
    <row r="46" spans="1:8" x14ac:dyDescent="0.25">
      <c r="A46" t="s">
        <v>376</v>
      </c>
      <c r="B46" t="s">
        <v>121</v>
      </c>
      <c r="C46">
        <v>18.939999999999998</v>
      </c>
      <c r="D46">
        <v>90655</v>
      </c>
      <c r="E46">
        <f>D46/1135848*80+20</f>
        <v>26.385009261802637</v>
      </c>
      <c r="F46">
        <v>43.1</v>
      </c>
      <c r="G46">
        <f>40+60*(F46-14.7)/(76-14.7)</f>
        <v>67.79771615008157</v>
      </c>
      <c r="H46">
        <f>0.2*C46+0.5*E46+0.3*G46</f>
        <v>37.31981947592579</v>
      </c>
    </row>
    <row r="47" spans="1:8" x14ac:dyDescent="0.25">
      <c r="A47" t="s">
        <v>385</v>
      </c>
      <c r="B47" t="s">
        <v>259</v>
      </c>
      <c r="C47">
        <v>26.67</v>
      </c>
      <c r="D47">
        <v>77072</v>
      </c>
      <c r="E47">
        <f>D47/1135848*80+20</f>
        <v>25.428331959910128</v>
      </c>
      <c r="F47">
        <v>39</v>
      </c>
      <c r="G47">
        <f>40+60*(F47-14.7)/(76-14.7)</f>
        <v>63.784665579119093</v>
      </c>
      <c r="H47">
        <f>0.2*C47+0.5*E47+0.3*G47</f>
        <v>37.183565653690792</v>
      </c>
    </row>
    <row r="48" spans="1:8" x14ac:dyDescent="0.25">
      <c r="A48" t="s">
        <v>376</v>
      </c>
      <c r="B48" t="s">
        <v>136</v>
      </c>
      <c r="C48">
        <v>18.939999999999998</v>
      </c>
      <c r="D48">
        <v>94541</v>
      </c>
      <c r="E48">
        <f>D48/1135848*80+20</f>
        <v>26.658707855276411</v>
      </c>
      <c r="F48">
        <v>42.1</v>
      </c>
      <c r="G48">
        <f>40+60*(F48-14.7)/(76-14.7)</f>
        <v>66.818923327895604</v>
      </c>
      <c r="H48">
        <f>0.2*C48+0.5*E48+0.3*G48</f>
        <v>37.163030926006883</v>
      </c>
    </row>
    <row r="49" spans="1:8" x14ac:dyDescent="0.25">
      <c r="A49" t="s">
        <v>382</v>
      </c>
      <c r="B49" t="s">
        <v>57</v>
      </c>
      <c r="C49">
        <v>15.69</v>
      </c>
      <c r="D49">
        <v>121196</v>
      </c>
      <c r="E49">
        <f>D49/1135848*80+20</f>
        <v>28.536071727907256</v>
      </c>
      <c r="F49">
        <v>41.1</v>
      </c>
      <c r="G49">
        <f>40+60*(F49-14.7)/(76-14.7)</f>
        <v>65.840130505709624</v>
      </c>
      <c r="H49">
        <f>0.2*C49+0.5*E49+0.3*G49</f>
        <v>37.158075015666512</v>
      </c>
    </row>
    <row r="50" spans="1:8" x14ac:dyDescent="0.25">
      <c r="A50" t="s">
        <v>385</v>
      </c>
      <c r="B50" t="s">
        <v>279</v>
      </c>
      <c r="C50">
        <v>26.67</v>
      </c>
      <c r="D50">
        <v>25004</v>
      </c>
      <c r="E50">
        <f>D50/1135848*80+20</f>
        <v>21.761080707982053</v>
      </c>
      <c r="F50">
        <v>44.9</v>
      </c>
      <c r="G50">
        <f>40+60*(F50-14.7)/(76-14.7)</f>
        <v>69.559543230016317</v>
      </c>
      <c r="H50">
        <f>0.2*C50+0.5*E50+0.3*G50</f>
        <v>37.082403322995916</v>
      </c>
    </row>
    <row r="51" spans="1:8" x14ac:dyDescent="0.25">
      <c r="A51" t="s">
        <v>377</v>
      </c>
      <c r="B51" t="s">
        <v>192</v>
      </c>
      <c r="C51">
        <v>26.430000000000007</v>
      </c>
      <c r="D51">
        <v>42658</v>
      </c>
      <c r="E51">
        <f>D51/1135848*80+20</f>
        <v>23.00448651580141</v>
      </c>
      <c r="F51">
        <v>42.4</v>
      </c>
      <c r="G51">
        <f>40+60*(F51-14.7)/(76-14.7)</f>
        <v>67.112561174551388</v>
      </c>
      <c r="H51">
        <f>0.2*C51+0.5*E51+0.3*G51</f>
        <v>36.922011610266125</v>
      </c>
    </row>
    <row r="52" spans="1:8" x14ac:dyDescent="0.25">
      <c r="A52" t="s">
        <v>379</v>
      </c>
      <c r="B52" t="s">
        <v>95</v>
      </c>
      <c r="C52">
        <v>15.36</v>
      </c>
      <c r="D52">
        <v>135533</v>
      </c>
      <c r="E52">
        <f>D52/1135848*80+20</f>
        <v>29.54585472704094</v>
      </c>
      <c r="F52">
        <v>37.700000000000003</v>
      </c>
      <c r="G52">
        <f>40+60*(F52-14.7)/(76-14.7)</f>
        <v>62.512234910277328</v>
      </c>
      <c r="H52">
        <f>0.2*C52+0.5*E52+0.3*G52</f>
        <v>36.598597836603666</v>
      </c>
    </row>
    <row r="53" spans="1:8" x14ac:dyDescent="0.25">
      <c r="A53" t="s">
        <v>366</v>
      </c>
      <c r="B53" t="s">
        <v>300</v>
      </c>
      <c r="C53">
        <v>26.52</v>
      </c>
      <c r="D53">
        <v>29090</v>
      </c>
      <c r="E53">
        <f>D53/1135848*80+20</f>
        <v>22.048865693296989</v>
      </c>
      <c r="F53">
        <v>42</v>
      </c>
      <c r="G53">
        <f>40+60*(F53-14.7)/(76-14.7)</f>
        <v>66.721044045677004</v>
      </c>
      <c r="H53">
        <f>0.2*C53+0.5*E53+0.3*G53</f>
        <v>36.344746060351596</v>
      </c>
    </row>
    <row r="54" spans="1:8" x14ac:dyDescent="0.25">
      <c r="A54" t="s">
        <v>378</v>
      </c>
      <c r="B54" t="s">
        <v>77</v>
      </c>
      <c r="C54">
        <v>24.159999999999997</v>
      </c>
      <c r="D54">
        <v>34496</v>
      </c>
      <c r="E54">
        <f>D54/1135848*80+20</f>
        <v>22.429620864763596</v>
      </c>
      <c r="F54">
        <v>42.2</v>
      </c>
      <c r="G54">
        <f>40+60*(F54-14.7)/(76-14.7)</f>
        <v>66.916802610114189</v>
      </c>
      <c r="H54">
        <f>0.2*C54+0.5*E54+0.3*G54</f>
        <v>36.121851215416058</v>
      </c>
    </row>
    <row r="55" spans="1:8" x14ac:dyDescent="0.25">
      <c r="A55" t="s">
        <v>374</v>
      </c>
      <c r="B55" t="s">
        <v>227</v>
      </c>
      <c r="C55">
        <v>14.290000000000006</v>
      </c>
      <c r="D55">
        <v>120529</v>
      </c>
      <c r="E55">
        <f>D55/1135848*80+20</f>
        <v>28.489093611116978</v>
      </c>
      <c r="F55">
        <v>38.200000000000003</v>
      </c>
      <c r="G55">
        <f>40+60*(F55-14.7)/(76-14.7)</f>
        <v>63.001631321370311</v>
      </c>
      <c r="H55">
        <f>0.2*C55+0.5*E55+0.3*G55</f>
        <v>36.003036201969579</v>
      </c>
    </row>
    <row r="56" spans="1:8" x14ac:dyDescent="0.25">
      <c r="A56" t="s">
        <v>66</v>
      </c>
      <c r="B56" t="s">
        <v>321</v>
      </c>
      <c r="C56">
        <v>35.090000000000003</v>
      </c>
      <c r="D56">
        <v>70775</v>
      </c>
      <c r="E56">
        <f>D56/1135848*80+20</f>
        <v>24.984821912791148</v>
      </c>
      <c r="F56">
        <v>29.2</v>
      </c>
      <c r="G56">
        <f>40+60*(F56-14.7)/(76-14.7)</f>
        <v>54.192495921696576</v>
      </c>
      <c r="H56">
        <f>0.2*C56+0.5*E56+0.3*G56</f>
        <v>35.76815973290455</v>
      </c>
    </row>
    <row r="57" spans="1:8" x14ac:dyDescent="0.25">
      <c r="A57" t="s">
        <v>363</v>
      </c>
      <c r="B57" t="s">
        <v>150</v>
      </c>
      <c r="C57">
        <v>97.16</v>
      </c>
      <c r="D57">
        <v>3348</v>
      </c>
      <c r="E57">
        <f>D57/1135848*80+20</f>
        <v>20.235806199421049</v>
      </c>
      <c r="G57">
        <v>20</v>
      </c>
      <c r="H57">
        <f>0.2*C57+0.5*E57+0.3*G57</f>
        <v>35.549903099710527</v>
      </c>
    </row>
    <row r="58" spans="1:8" x14ac:dyDescent="0.25">
      <c r="A58" t="s">
        <v>363</v>
      </c>
      <c r="B58" t="s">
        <v>158</v>
      </c>
      <c r="C58">
        <v>97.16</v>
      </c>
      <c r="D58">
        <v>229</v>
      </c>
      <c r="E58">
        <f>D58/1135848*80+20</f>
        <v>20.016128918658129</v>
      </c>
      <c r="G58">
        <v>20</v>
      </c>
      <c r="H58">
        <f>0.2*C58+0.5*E58+0.3*G58</f>
        <v>35.440064459329065</v>
      </c>
    </row>
    <row r="59" spans="1:8" x14ac:dyDescent="0.25">
      <c r="A59" t="s">
        <v>363</v>
      </c>
      <c r="B59" t="s">
        <v>176</v>
      </c>
      <c r="C59">
        <v>97.16</v>
      </c>
      <c r="D59">
        <v>150</v>
      </c>
      <c r="E59">
        <f>D59/1135848*80+20</f>
        <v>20.010564793880871</v>
      </c>
      <c r="G59">
        <v>20</v>
      </c>
      <c r="H59">
        <f>0.2*C59+0.5*E59+0.3*G59</f>
        <v>35.437282396940439</v>
      </c>
    </row>
    <row r="60" spans="1:8" x14ac:dyDescent="0.25">
      <c r="A60" t="s">
        <v>363</v>
      </c>
      <c r="B60" t="s">
        <v>163</v>
      </c>
      <c r="C60">
        <v>97.16</v>
      </c>
      <c r="D60">
        <v>55</v>
      </c>
      <c r="E60">
        <f>D60/1135848*80+20</f>
        <v>20.00387375775632</v>
      </c>
      <c r="G60">
        <v>20</v>
      </c>
      <c r="H60">
        <f>0.2*C60+0.5*E60+0.3*G60</f>
        <v>35.433936878878164</v>
      </c>
    </row>
    <row r="61" spans="1:8" x14ac:dyDescent="0.25">
      <c r="A61" t="s">
        <v>363</v>
      </c>
      <c r="B61" t="s">
        <v>115</v>
      </c>
      <c r="C61">
        <v>97.16</v>
      </c>
      <c r="D61">
        <v>50</v>
      </c>
      <c r="E61">
        <f>D61/1135848*80+20</f>
        <v>20.00352159796029</v>
      </c>
      <c r="G61">
        <v>20</v>
      </c>
      <c r="H61">
        <f>0.2*C61+0.5*E61+0.3*G61</f>
        <v>35.433760798980146</v>
      </c>
    </row>
    <row r="62" spans="1:8" x14ac:dyDescent="0.25">
      <c r="A62" t="s">
        <v>363</v>
      </c>
      <c r="B62" t="s">
        <v>302</v>
      </c>
      <c r="C62">
        <v>97.16</v>
      </c>
      <c r="D62">
        <v>41</v>
      </c>
      <c r="E62">
        <f>D62/1135848*80+20</f>
        <v>20.002887710327439</v>
      </c>
      <c r="G62">
        <v>20</v>
      </c>
      <c r="H62">
        <f>0.2*C62+0.5*E62+0.3*G62</f>
        <v>35.433443855163723</v>
      </c>
    </row>
    <row r="63" spans="1:8" x14ac:dyDescent="0.25">
      <c r="A63" t="s">
        <v>363</v>
      </c>
      <c r="B63" t="s">
        <v>334</v>
      </c>
      <c r="C63">
        <v>97.16</v>
      </c>
      <c r="D63">
        <v>12</v>
      </c>
      <c r="E63">
        <f>D63/1135848*80+20</f>
        <v>20.000845183510471</v>
      </c>
      <c r="G63">
        <v>20</v>
      </c>
      <c r="H63">
        <f>0.2*C63+0.5*E63+0.3*G63</f>
        <v>35.432422591755241</v>
      </c>
    </row>
    <row r="64" spans="1:8" x14ac:dyDescent="0.25">
      <c r="A64" t="s">
        <v>374</v>
      </c>
      <c r="B64" t="s">
        <v>233</v>
      </c>
      <c r="C64">
        <v>14.290000000000006</v>
      </c>
      <c r="D64">
        <v>50905</v>
      </c>
      <c r="E64">
        <f>D64/1135848*80+20</f>
        <v>23.585338883371719</v>
      </c>
      <c r="F64">
        <v>43.9</v>
      </c>
      <c r="G64">
        <f>40+60*(F64-14.7)/(76-14.7)</f>
        <v>68.580750407830351</v>
      </c>
      <c r="H64">
        <f>0.2*C64+0.5*E64+0.3*G64</f>
        <v>35.224894564034969</v>
      </c>
    </row>
    <row r="65" spans="1:8" x14ac:dyDescent="0.25">
      <c r="A65" t="s">
        <v>359</v>
      </c>
      <c r="B65" t="s">
        <v>261</v>
      </c>
      <c r="C65">
        <v>80.539999999999992</v>
      </c>
      <c r="D65">
        <v>28332</v>
      </c>
      <c r="E65">
        <f>D65/1135848*80+20</f>
        <v>21.995478268218989</v>
      </c>
      <c r="G65">
        <f>40+60*(F65-14.7)/(76-14.7)</f>
        <v>25.611745513866232</v>
      </c>
      <c r="H65">
        <f>0.2*C65+0.5*E65+0.3*G65</f>
        <v>34.789262788269362</v>
      </c>
    </row>
    <row r="66" spans="1:8" x14ac:dyDescent="0.25">
      <c r="A66" t="s">
        <v>376</v>
      </c>
      <c r="B66" t="s">
        <v>387</v>
      </c>
      <c r="C66">
        <v>18.939999999999998</v>
      </c>
      <c r="D66">
        <v>33964</v>
      </c>
      <c r="E66">
        <f>D66/1135848*80+20</f>
        <v>22.392151062466105</v>
      </c>
      <c r="F66">
        <v>40.9</v>
      </c>
      <c r="G66">
        <f>40+60*(F66-14.7)/(76-14.7)</f>
        <v>65.644371941272425</v>
      </c>
      <c r="H66">
        <f>0.2*C66+0.5*E66+0.3*G66</f>
        <v>34.677387113614785</v>
      </c>
    </row>
    <row r="67" spans="1:8" x14ac:dyDescent="0.25">
      <c r="A67" t="s">
        <v>367</v>
      </c>
      <c r="B67" t="s">
        <v>284</v>
      </c>
      <c r="C67">
        <v>16.439999999999998</v>
      </c>
      <c r="D67">
        <v>38150</v>
      </c>
      <c r="E67">
        <f>D67/1135848*80+20</f>
        <v>22.686979243701622</v>
      </c>
      <c r="F67">
        <v>40.1</v>
      </c>
      <c r="G67">
        <f>40+60*(F67-14.7)/(76-14.7)</f>
        <v>64.861337683523658</v>
      </c>
      <c r="H67">
        <f>0.2*C67+0.5*E67+0.3*G67</f>
        <v>34.089890926907913</v>
      </c>
    </row>
    <row r="68" spans="1:8" x14ac:dyDescent="0.25">
      <c r="A68" t="s">
        <v>390</v>
      </c>
      <c r="B68" t="s">
        <v>388</v>
      </c>
      <c r="C68">
        <v>83.6</v>
      </c>
      <c r="D68">
        <v>21027</v>
      </c>
      <c r="E68">
        <f>D68/1135848*80+20</f>
        <v>21.480972806220549</v>
      </c>
      <c r="G68">
        <v>20</v>
      </c>
      <c r="H68">
        <f>0.2*C68+0.5*E68+0.3*G68</f>
        <v>33.460486403110274</v>
      </c>
    </row>
    <row r="69" spans="1:8" x14ac:dyDescent="0.25">
      <c r="A69" t="s">
        <v>373</v>
      </c>
      <c r="B69" t="s">
        <v>169</v>
      </c>
      <c r="C69">
        <v>83.6</v>
      </c>
      <c r="D69">
        <v>20565</v>
      </c>
      <c r="E69">
        <f>D69/1135848*80+20</f>
        <v>21.448433241067466</v>
      </c>
      <c r="G69">
        <v>20</v>
      </c>
      <c r="H69">
        <f>0.2*C69+0.5*E69+0.3*G69</f>
        <v>33.44421662053373</v>
      </c>
    </row>
    <row r="70" spans="1:8" x14ac:dyDescent="0.25">
      <c r="A70" t="s">
        <v>383</v>
      </c>
      <c r="B70" t="s">
        <v>318</v>
      </c>
      <c r="C70">
        <v>23.5</v>
      </c>
      <c r="D70">
        <v>28458</v>
      </c>
      <c r="E70">
        <f>D70/1135848*80+20</f>
        <v>22.004352695078918</v>
      </c>
      <c r="F70">
        <v>34.200000000000003</v>
      </c>
      <c r="G70">
        <f>40+60*(F70-14.7)/(76-14.7)</f>
        <v>59.086460032626434</v>
      </c>
      <c r="H70">
        <f>0.2*C70+0.5*E70+0.3*G70</f>
        <v>33.428114357327388</v>
      </c>
    </row>
    <row r="71" spans="1:8" x14ac:dyDescent="0.25">
      <c r="A71" s="5" t="s">
        <v>372</v>
      </c>
      <c r="B71" s="6" t="s">
        <v>129</v>
      </c>
      <c r="C71" s="6">
        <v>23.700000000000003</v>
      </c>
      <c r="D71" s="6">
        <v>45404</v>
      </c>
      <c r="E71">
        <f>D71/1135848*80+20</f>
        <v>23.197892675780562</v>
      </c>
      <c r="F71" s="6">
        <v>31.8</v>
      </c>
      <c r="G71">
        <f>40+60*(F71-14.7)/(76-14.7)</f>
        <v>56.737357259380097</v>
      </c>
      <c r="H71">
        <f>0.2*C71+0.5*E71+0.3*G71</f>
        <v>33.360153515704312</v>
      </c>
    </row>
    <row r="72" spans="1:8" x14ac:dyDescent="0.25">
      <c r="A72" t="s">
        <v>373</v>
      </c>
      <c r="B72" t="s">
        <v>90</v>
      </c>
      <c r="C72">
        <v>83.6</v>
      </c>
      <c r="D72">
        <v>13190</v>
      </c>
      <c r="E72">
        <f>D72/1135848*80+20</f>
        <v>20.928997541924623</v>
      </c>
      <c r="G72">
        <v>20</v>
      </c>
      <c r="H72">
        <f>0.2*C72+0.5*E72+0.3*G72</f>
        <v>33.184498770962307</v>
      </c>
    </row>
    <row r="73" spans="1:8" x14ac:dyDescent="0.25">
      <c r="A73" t="s">
        <v>373</v>
      </c>
      <c r="B73" t="s">
        <v>238</v>
      </c>
      <c r="C73">
        <v>83.6</v>
      </c>
      <c r="D73">
        <v>13166</v>
      </c>
      <c r="E73">
        <f>D73/1135848*80+20</f>
        <v>20.927307174903685</v>
      </c>
      <c r="F73">
        <v>40.6</v>
      </c>
      <c r="G73">
        <v>20</v>
      </c>
      <c r="H73">
        <f>0.2*C73+0.5*E73+0.3*G73</f>
        <v>33.183653587451843</v>
      </c>
    </row>
    <row r="74" spans="1:8" x14ac:dyDescent="0.25">
      <c r="A74" t="s">
        <v>373</v>
      </c>
      <c r="B74" t="s">
        <v>38</v>
      </c>
      <c r="C74">
        <v>83.6</v>
      </c>
      <c r="D74">
        <v>10758</v>
      </c>
      <c r="E74">
        <f>D74/1135848*80+20</f>
        <v>20.757707017136095</v>
      </c>
      <c r="G74">
        <v>20</v>
      </c>
      <c r="H74">
        <f>0.2*C74+0.5*E74+0.3*G74</f>
        <v>33.098853508568048</v>
      </c>
    </row>
    <row r="75" spans="1:8" x14ac:dyDescent="0.25">
      <c r="A75" t="s">
        <v>373</v>
      </c>
      <c r="B75" t="s">
        <v>153</v>
      </c>
      <c r="C75">
        <v>83.6</v>
      </c>
      <c r="D75">
        <v>10183</v>
      </c>
      <c r="E75">
        <f>D75/1135848*80+20</f>
        <v>20.717208640592755</v>
      </c>
      <c r="G75">
        <v>20</v>
      </c>
      <c r="H75">
        <f>0.2*C75+0.5*E75+0.3*G75</f>
        <v>33.078604320296378</v>
      </c>
    </row>
    <row r="76" spans="1:8" x14ac:dyDescent="0.25">
      <c r="A76" t="s">
        <v>373</v>
      </c>
      <c r="B76" t="s">
        <v>281</v>
      </c>
      <c r="C76">
        <v>83.6</v>
      </c>
      <c r="D76">
        <v>8201</v>
      </c>
      <c r="E76">
        <f>D76/1135848*80+20</f>
        <v>20.577612497446843</v>
      </c>
      <c r="G76">
        <v>20</v>
      </c>
      <c r="H76">
        <f>0.2*C76+0.5*E76+0.3*G76</f>
        <v>33.008806248723417</v>
      </c>
    </row>
    <row r="77" spans="1:8" x14ac:dyDescent="0.25">
      <c r="A77" t="s">
        <v>384</v>
      </c>
      <c r="B77" t="s">
        <v>350</v>
      </c>
      <c r="C77">
        <v>81.650000000000006</v>
      </c>
      <c r="D77">
        <v>18987</v>
      </c>
      <c r="E77">
        <f>D77/1135848*80+20</f>
        <v>21.337291609440701</v>
      </c>
      <c r="G77">
        <v>20</v>
      </c>
      <c r="H77">
        <f>0.2*C77+0.5*E77+0.3*G77</f>
        <v>32.998645804720354</v>
      </c>
    </row>
    <row r="78" spans="1:8" x14ac:dyDescent="0.25">
      <c r="A78" t="s">
        <v>373</v>
      </c>
      <c r="B78" t="s">
        <v>184</v>
      </c>
      <c r="C78">
        <v>83.6</v>
      </c>
      <c r="D78">
        <v>7675</v>
      </c>
      <c r="E78">
        <f>D78/1135848*80+20</f>
        <v>20.540565286904584</v>
      </c>
      <c r="G78">
        <v>20</v>
      </c>
      <c r="H78">
        <f>0.2*C78+0.5*E78+0.3*G78</f>
        <v>32.990282643452289</v>
      </c>
    </row>
    <row r="79" spans="1:8" x14ac:dyDescent="0.25">
      <c r="A79" t="s">
        <v>373</v>
      </c>
      <c r="B79" t="s">
        <v>164</v>
      </c>
      <c r="C79">
        <v>83.6</v>
      </c>
      <c r="D79">
        <v>7007</v>
      </c>
      <c r="E79">
        <f>D79/1135848*80+20</f>
        <v>20.493516738155105</v>
      </c>
      <c r="G79">
        <v>20</v>
      </c>
      <c r="H79">
        <f>0.2*C79+0.5*E79+0.3*G79</f>
        <v>32.966758369077553</v>
      </c>
    </row>
    <row r="80" spans="1:8" x14ac:dyDescent="0.25">
      <c r="A80" t="s">
        <v>373</v>
      </c>
      <c r="B80" t="s">
        <v>21</v>
      </c>
      <c r="C80">
        <v>83.6</v>
      </c>
      <c r="D80">
        <v>6878</v>
      </c>
      <c r="E80">
        <f>D80/1135848*80+20</f>
        <v>20.484431015417556</v>
      </c>
      <c r="G80">
        <v>20</v>
      </c>
      <c r="H80">
        <f>0.2*C80+0.5*E80+0.3*G80</f>
        <v>32.962215507708777</v>
      </c>
    </row>
    <row r="81" spans="1:8" x14ac:dyDescent="0.25">
      <c r="A81" t="s">
        <v>373</v>
      </c>
      <c r="B81" t="s">
        <v>167</v>
      </c>
      <c r="C81">
        <v>83.6</v>
      </c>
      <c r="D81">
        <v>5854</v>
      </c>
      <c r="E81">
        <f>D81/1135848*80+20</f>
        <v>20.412308689190809</v>
      </c>
      <c r="G81">
        <v>20</v>
      </c>
      <c r="H81">
        <f>0.2*C81+0.5*E81+0.3*G81</f>
        <v>32.926154344595403</v>
      </c>
    </row>
    <row r="82" spans="1:8" x14ac:dyDescent="0.25">
      <c r="A82" t="s">
        <v>373</v>
      </c>
      <c r="B82" t="s">
        <v>137</v>
      </c>
      <c r="C82">
        <v>83.6</v>
      </c>
      <c r="D82">
        <v>5103</v>
      </c>
      <c r="E82">
        <f>D82/1135848*80+20</f>
        <v>20.359414287827246</v>
      </c>
      <c r="G82">
        <v>20</v>
      </c>
      <c r="H82">
        <f>0.2*C82+0.5*E82+0.3*G82</f>
        <v>32.899707143913623</v>
      </c>
    </row>
    <row r="83" spans="1:8" x14ac:dyDescent="0.25">
      <c r="A83" t="s">
        <v>373</v>
      </c>
      <c r="B83" t="s">
        <v>17</v>
      </c>
      <c r="C83">
        <v>83.6</v>
      </c>
      <c r="D83">
        <v>4617</v>
      </c>
      <c r="E83">
        <f>D83/1135848*80+20</f>
        <v>20.325184355653221</v>
      </c>
      <c r="G83">
        <v>20</v>
      </c>
      <c r="H83">
        <f>0.2*C83+0.5*E83+0.3*G83</f>
        <v>32.882592177826609</v>
      </c>
    </row>
    <row r="84" spans="1:8" x14ac:dyDescent="0.25">
      <c r="A84" t="s">
        <v>384</v>
      </c>
      <c r="B84" t="s">
        <v>282</v>
      </c>
      <c r="C84">
        <v>81.650000000000006</v>
      </c>
      <c r="D84">
        <v>12665</v>
      </c>
      <c r="E84">
        <f>D84/1135848*80+20</f>
        <v>20.892020763341574</v>
      </c>
      <c r="F84">
        <v>46.4</v>
      </c>
      <c r="G84">
        <v>20</v>
      </c>
      <c r="H84">
        <f>0.2*C84+0.5*E84+0.3*G84</f>
        <v>32.776010381670787</v>
      </c>
    </row>
    <row r="85" spans="1:8" x14ac:dyDescent="0.25">
      <c r="A85" t="s">
        <v>373</v>
      </c>
      <c r="B85" t="s">
        <v>142</v>
      </c>
      <c r="C85">
        <v>83.6</v>
      </c>
      <c r="D85">
        <v>1162</v>
      </c>
      <c r="E85">
        <f>D85/1135848*80+20</f>
        <v>20.081841936597151</v>
      </c>
      <c r="G85">
        <v>20</v>
      </c>
      <c r="H85">
        <f>0.2*C85+0.5*E85+0.3*G85</f>
        <v>32.760920968298578</v>
      </c>
    </row>
    <row r="86" spans="1:8" x14ac:dyDescent="0.25">
      <c r="A86" t="s">
        <v>373</v>
      </c>
      <c r="B86" t="s">
        <v>296</v>
      </c>
      <c r="C86">
        <v>83.6</v>
      </c>
      <c r="D86">
        <v>973</v>
      </c>
      <c r="E86">
        <f>D86/1135848*80+20</f>
        <v>20.068530296307252</v>
      </c>
      <c r="G86">
        <v>20</v>
      </c>
      <c r="H86">
        <f>0.2*C86+0.5*E86+0.3*G86</f>
        <v>32.754265148153621</v>
      </c>
    </row>
    <row r="87" spans="1:8" x14ac:dyDescent="0.25">
      <c r="A87" t="s">
        <v>359</v>
      </c>
      <c r="B87" t="s">
        <v>139</v>
      </c>
      <c r="C87">
        <v>80.539999999999992</v>
      </c>
      <c r="D87">
        <v>18264</v>
      </c>
      <c r="E87">
        <f>D87/1135848*80+20</f>
        <v>21.286369302934901</v>
      </c>
      <c r="F87">
        <v>56.1</v>
      </c>
      <c r="G87">
        <v>20</v>
      </c>
      <c r="H87">
        <f>0.2*C87+0.5*E87+0.3*G87</f>
        <v>32.751184651467455</v>
      </c>
    </row>
    <row r="88" spans="1:8" x14ac:dyDescent="0.25">
      <c r="A88" t="s">
        <v>359</v>
      </c>
      <c r="B88" t="s">
        <v>54</v>
      </c>
      <c r="C88">
        <v>80.539999999999992</v>
      </c>
      <c r="D88">
        <v>16742</v>
      </c>
      <c r="E88">
        <f>D88/1135848*80+20</f>
        <v>21.179171861023658</v>
      </c>
      <c r="G88">
        <v>20</v>
      </c>
      <c r="H88">
        <f>0.2*C88+0.5*E88+0.3*G88</f>
        <v>32.697585930511828</v>
      </c>
    </row>
    <row r="89" spans="1:8" x14ac:dyDescent="0.25">
      <c r="A89" t="s">
        <v>359</v>
      </c>
      <c r="B89" t="s">
        <v>107</v>
      </c>
      <c r="C89">
        <v>80.539999999999992</v>
      </c>
      <c r="D89">
        <v>15759</v>
      </c>
      <c r="E89">
        <f>D89/1135848*80+20</f>
        <v>21.109937245124346</v>
      </c>
      <c r="G89">
        <v>20</v>
      </c>
      <c r="H89">
        <f>0.2*C89+0.5*E89+0.3*G89</f>
        <v>32.662968622562175</v>
      </c>
    </row>
    <row r="90" spans="1:8" x14ac:dyDescent="0.25">
      <c r="A90" t="s">
        <v>367</v>
      </c>
      <c r="B90" t="s">
        <v>234</v>
      </c>
      <c r="C90">
        <v>16.439999999999998</v>
      </c>
      <c r="D90">
        <v>35961</v>
      </c>
      <c r="E90">
        <f>D90/1135848*80+20</f>
        <v>22.532803685000104</v>
      </c>
      <c r="F90">
        <v>35.4</v>
      </c>
      <c r="G90">
        <f>40+60*(F90-14.7)/(76-14.7)</f>
        <v>60.261011419249591</v>
      </c>
      <c r="H90">
        <f>0.2*C90+0.5*E90+0.3*G90</f>
        <v>32.632705268274933</v>
      </c>
    </row>
    <row r="91" spans="1:8" x14ac:dyDescent="0.25">
      <c r="A91" t="s">
        <v>359</v>
      </c>
      <c r="B91" t="s">
        <v>26</v>
      </c>
      <c r="C91">
        <v>80.539999999999992</v>
      </c>
      <c r="D91">
        <v>12357</v>
      </c>
      <c r="E91">
        <f>D91/1135848*80+20</f>
        <v>20.870327719906186</v>
      </c>
      <c r="G91">
        <v>20</v>
      </c>
      <c r="H91">
        <f>0.2*C91+0.5*E91+0.3*G91</f>
        <v>32.543163859953097</v>
      </c>
    </row>
    <row r="92" spans="1:8" x14ac:dyDescent="0.25">
      <c r="A92" t="s">
        <v>359</v>
      </c>
      <c r="B92" t="s">
        <v>201</v>
      </c>
      <c r="C92">
        <v>80.539999999999992</v>
      </c>
      <c r="D92">
        <v>11781</v>
      </c>
      <c r="E92">
        <f>D92/1135848*80+20</f>
        <v>20.829758911403637</v>
      </c>
      <c r="G92">
        <v>20</v>
      </c>
      <c r="H92">
        <f>0.2*C92+0.5*E92+0.3*G92</f>
        <v>32.522879455701819</v>
      </c>
    </row>
    <row r="93" spans="1:8" x14ac:dyDescent="0.25">
      <c r="A93" t="s">
        <v>359</v>
      </c>
      <c r="B93" t="s">
        <v>252</v>
      </c>
      <c r="C93">
        <v>80.539999999999992</v>
      </c>
      <c r="D93">
        <v>11480</v>
      </c>
      <c r="E93">
        <f>D93/1135848*80+20</f>
        <v>20.80855889168269</v>
      </c>
      <c r="G93">
        <v>20</v>
      </c>
      <c r="H93">
        <f>0.2*C93+0.5*E93+0.3*G93</f>
        <v>32.512279445841344</v>
      </c>
    </row>
    <row r="94" spans="1:8" x14ac:dyDescent="0.25">
      <c r="A94" t="s">
        <v>359</v>
      </c>
      <c r="B94" t="s">
        <v>48</v>
      </c>
      <c r="C94">
        <v>80.539999999999992</v>
      </c>
      <c r="D94">
        <v>10366</v>
      </c>
      <c r="E94">
        <f>D94/1135848*80+20</f>
        <v>20.730097689127419</v>
      </c>
      <c r="G94">
        <v>20</v>
      </c>
      <c r="H94">
        <f>0.2*C94+0.5*E94+0.3*G94</f>
        <v>32.473048844563706</v>
      </c>
    </row>
    <row r="95" spans="1:8" x14ac:dyDescent="0.25">
      <c r="A95" t="s">
        <v>359</v>
      </c>
      <c r="B95" t="s">
        <v>293</v>
      </c>
      <c r="C95">
        <v>80.539999999999992</v>
      </c>
      <c r="D95">
        <v>7391</v>
      </c>
      <c r="E95">
        <f>D95/1135848*80+20</f>
        <v>20.520562610490135</v>
      </c>
      <c r="G95">
        <v>20</v>
      </c>
      <c r="H95">
        <f>0.2*C95+0.5*E95+0.3*G95</f>
        <v>32.36828130524507</v>
      </c>
    </row>
    <row r="96" spans="1:8" x14ac:dyDescent="0.25">
      <c r="A96" t="s">
        <v>359</v>
      </c>
      <c r="B96" t="s">
        <v>126</v>
      </c>
      <c r="C96">
        <v>80.539999999999992</v>
      </c>
      <c r="D96">
        <v>7334</v>
      </c>
      <c r="E96">
        <f>D96/1135848*80+20</f>
        <v>20.516547988815404</v>
      </c>
      <c r="G96">
        <v>20</v>
      </c>
      <c r="H96">
        <f>0.2*C96+0.5*E96+0.3*G96</f>
        <v>32.366273994407706</v>
      </c>
    </row>
    <row r="97" spans="1:8" x14ac:dyDescent="0.25">
      <c r="A97" t="s">
        <v>359</v>
      </c>
      <c r="B97" t="s">
        <v>299</v>
      </c>
      <c r="C97">
        <v>80.539999999999992</v>
      </c>
      <c r="D97">
        <v>7112</v>
      </c>
      <c r="E97">
        <f>D97/1135848*80+20</f>
        <v>20.500912093871715</v>
      </c>
      <c r="G97">
        <v>20</v>
      </c>
      <c r="H97">
        <f>0.2*C97+0.5*E97+0.3*G97</f>
        <v>32.358456046935856</v>
      </c>
    </row>
    <row r="98" spans="1:8" x14ac:dyDescent="0.25">
      <c r="A98" t="s">
        <v>384</v>
      </c>
      <c r="B98" t="s">
        <v>237</v>
      </c>
      <c r="C98">
        <v>81.650000000000006</v>
      </c>
      <c r="D98">
        <v>680</v>
      </c>
      <c r="E98">
        <f>D98/1135848*80+20</f>
        <v>20.047893732259951</v>
      </c>
      <c r="G98">
        <v>20</v>
      </c>
      <c r="H98">
        <f>0.2*C98+0.5*E98+0.3*G98</f>
        <v>32.353946866129974</v>
      </c>
    </row>
    <row r="99" spans="1:8" x14ac:dyDescent="0.25">
      <c r="A99" t="s">
        <v>384</v>
      </c>
      <c r="B99" t="s">
        <v>207</v>
      </c>
      <c r="C99">
        <v>81.650000000000006</v>
      </c>
      <c r="D99">
        <v>651</v>
      </c>
      <c r="E99">
        <f>D99/1135848*80+20</f>
        <v>20.045851205442982</v>
      </c>
      <c r="G99">
        <v>20</v>
      </c>
      <c r="H99">
        <f>0.2*C99+0.5*E99+0.3*G99</f>
        <v>32.352925602721491</v>
      </c>
    </row>
    <row r="100" spans="1:8" x14ac:dyDescent="0.25">
      <c r="A100" t="s">
        <v>384</v>
      </c>
      <c r="B100" t="s">
        <v>206</v>
      </c>
      <c r="C100">
        <v>81.650000000000006</v>
      </c>
      <c r="D100">
        <v>451</v>
      </c>
      <c r="E100">
        <f>D100/1135848*80+20</f>
        <v>20.031764813601821</v>
      </c>
      <c r="G100">
        <v>20</v>
      </c>
      <c r="H100">
        <f>0.2*C100+0.5*E100+0.3*G100</f>
        <v>32.345882406800911</v>
      </c>
    </row>
    <row r="101" spans="1:8" x14ac:dyDescent="0.25">
      <c r="A101" t="s">
        <v>384</v>
      </c>
      <c r="B101" t="s">
        <v>210</v>
      </c>
      <c r="C101">
        <v>81.650000000000006</v>
      </c>
      <c r="D101">
        <v>400</v>
      </c>
      <c r="E101">
        <f>D101/1135848*80+20</f>
        <v>20.028172783682322</v>
      </c>
      <c r="G101">
        <v>20</v>
      </c>
      <c r="H101">
        <f>0.2*C101+0.5*E101+0.3*G101</f>
        <v>32.344086391841159</v>
      </c>
    </row>
    <row r="102" spans="1:8" x14ac:dyDescent="0.25">
      <c r="A102" t="s">
        <v>384</v>
      </c>
      <c r="B102" t="s">
        <v>177</v>
      </c>
      <c r="C102">
        <v>81.650000000000006</v>
      </c>
      <c r="D102">
        <v>138</v>
      </c>
      <c r="E102">
        <f>D102/1135848*80+20</f>
        <v>20.0097196103704</v>
      </c>
      <c r="G102">
        <v>20</v>
      </c>
      <c r="H102">
        <f>0.2*C102+0.5*E102+0.3*G102</f>
        <v>32.334859805185204</v>
      </c>
    </row>
    <row r="103" spans="1:8" x14ac:dyDescent="0.25">
      <c r="A103" t="s">
        <v>359</v>
      </c>
      <c r="B103" t="s">
        <v>47</v>
      </c>
      <c r="C103">
        <v>80.539999999999992</v>
      </c>
      <c r="D103">
        <v>6372</v>
      </c>
      <c r="E103">
        <f>D103/1135848*80+20</f>
        <v>20.448792444059418</v>
      </c>
      <c r="G103">
        <v>20</v>
      </c>
      <c r="H103">
        <f>0.2*C103+0.5*E103+0.3*G103</f>
        <v>32.332396222029708</v>
      </c>
    </row>
    <row r="104" spans="1:8" x14ac:dyDescent="0.25">
      <c r="A104" t="s">
        <v>359</v>
      </c>
      <c r="B104" t="s">
        <v>264</v>
      </c>
      <c r="C104">
        <v>80.539999999999992</v>
      </c>
      <c r="D104">
        <v>6353</v>
      </c>
      <c r="E104">
        <f>D104/1135848*80+20</f>
        <v>20.447454236834506</v>
      </c>
      <c r="F104">
        <v>38.6</v>
      </c>
      <c r="G104">
        <v>20</v>
      </c>
      <c r="H104">
        <f>0.2*C104+0.5*E104+0.3*G104</f>
        <v>32.331727118417255</v>
      </c>
    </row>
    <row r="105" spans="1:8" x14ac:dyDescent="0.25">
      <c r="A105" t="s">
        <v>359</v>
      </c>
      <c r="B105" t="s">
        <v>152</v>
      </c>
      <c r="C105">
        <v>80.539999999999992</v>
      </c>
      <c r="D105">
        <v>5681</v>
      </c>
      <c r="E105">
        <f>D105/1135848*80+20</f>
        <v>20.400123960248202</v>
      </c>
      <c r="F105">
        <v>35</v>
      </c>
      <c r="G105">
        <v>20</v>
      </c>
      <c r="H105">
        <f>0.2*C105+0.5*E105+0.3*G105</f>
        <v>32.308061980124101</v>
      </c>
    </row>
    <row r="106" spans="1:8" x14ac:dyDescent="0.25">
      <c r="A106" t="s">
        <v>359</v>
      </c>
      <c r="B106" t="s">
        <v>118</v>
      </c>
      <c r="C106">
        <v>80.539999999999992</v>
      </c>
      <c r="D106">
        <v>5615</v>
      </c>
      <c r="E106">
        <f>D106/1135848*80+20</f>
        <v>20.395475450940619</v>
      </c>
      <c r="G106">
        <v>20</v>
      </c>
      <c r="H106">
        <f>0.2*C106+0.5*E106+0.3*G106</f>
        <v>32.305737725470308</v>
      </c>
    </row>
    <row r="107" spans="1:8" x14ac:dyDescent="0.25">
      <c r="A107" t="s">
        <v>375</v>
      </c>
      <c r="B107" t="s">
        <v>141</v>
      </c>
      <c r="C107">
        <v>59.88</v>
      </c>
      <c r="D107">
        <v>75127</v>
      </c>
      <c r="E107">
        <f>D107/1135848*80+20</f>
        <v>25.29134179925483</v>
      </c>
      <c r="G107">
        <f>40+60*(F107-14.7)/(76-14.7)</f>
        <v>25.611745513866232</v>
      </c>
      <c r="H107">
        <f>0.2*C107+0.5*E107+0.3*G107</f>
        <v>32.305194553787288</v>
      </c>
    </row>
    <row r="108" spans="1:8" x14ac:dyDescent="0.25">
      <c r="A108" t="s">
        <v>359</v>
      </c>
      <c r="B108" t="s">
        <v>125</v>
      </c>
      <c r="C108">
        <v>80.539999999999992</v>
      </c>
      <c r="D108">
        <v>5541</v>
      </c>
      <c r="E108">
        <f>D108/1135848*80+20</f>
        <v>20.390263485959387</v>
      </c>
      <c r="G108">
        <v>20</v>
      </c>
      <c r="H108">
        <f>0.2*C108+0.5*E108+0.3*G108</f>
        <v>32.303131742979694</v>
      </c>
    </row>
    <row r="109" spans="1:8" x14ac:dyDescent="0.25">
      <c r="A109" t="s">
        <v>359</v>
      </c>
      <c r="B109" t="s">
        <v>288</v>
      </c>
      <c r="C109">
        <v>80.539999999999992</v>
      </c>
      <c r="D109">
        <v>5008</v>
      </c>
      <c r="E109">
        <f>D109/1135848*80+20</f>
        <v>20.352723251702692</v>
      </c>
      <c r="G109">
        <v>20</v>
      </c>
      <c r="H109">
        <f>0.2*C109+0.5*E109+0.3*G109</f>
        <v>32.284361625851346</v>
      </c>
    </row>
    <row r="110" spans="1:8" x14ac:dyDescent="0.25">
      <c r="A110" t="s">
        <v>359</v>
      </c>
      <c r="B110" t="s">
        <v>338</v>
      </c>
      <c r="C110">
        <v>80.539999999999992</v>
      </c>
      <c r="D110">
        <v>4963</v>
      </c>
      <c r="E110">
        <f>D110/1135848*80+20</f>
        <v>20.349553813538432</v>
      </c>
      <c r="G110">
        <v>20</v>
      </c>
      <c r="H110">
        <f>0.2*C110+0.5*E110+0.3*G110</f>
        <v>32.282776906769215</v>
      </c>
    </row>
    <row r="111" spans="1:8" x14ac:dyDescent="0.25">
      <c r="A111" s="2" t="s">
        <v>359</v>
      </c>
      <c r="B111" t="s">
        <v>331</v>
      </c>
      <c r="C111">
        <v>80.539999999999992</v>
      </c>
      <c r="D111">
        <v>2902</v>
      </c>
      <c r="E111">
        <f>D111/1135848*80+20</f>
        <v>20.204393545615257</v>
      </c>
      <c r="G111">
        <v>20</v>
      </c>
      <c r="H111">
        <f>0.2*C111+0.5*E111+0.3*G111</f>
        <v>32.210196772807627</v>
      </c>
    </row>
    <row r="112" spans="1:8" x14ac:dyDescent="0.25">
      <c r="A112" t="s">
        <v>359</v>
      </c>
      <c r="B112" t="s">
        <v>243</v>
      </c>
      <c r="C112">
        <v>80.539999999999992</v>
      </c>
      <c r="D112">
        <v>697</v>
      </c>
      <c r="E112">
        <f>D112/1135848*80+20</f>
        <v>20.049091075566448</v>
      </c>
      <c r="G112">
        <v>20</v>
      </c>
      <c r="H112">
        <f>0.2*C112+0.5*E112+0.3*G112</f>
        <v>32.132545537783223</v>
      </c>
    </row>
    <row r="113" spans="1:8" x14ac:dyDescent="0.25">
      <c r="A113" t="s">
        <v>374</v>
      </c>
      <c r="B113" t="s">
        <v>178</v>
      </c>
      <c r="C113">
        <v>14.290000000000006</v>
      </c>
      <c r="D113">
        <v>35866</v>
      </c>
      <c r="E113">
        <f>D113/1135848*80+20</f>
        <v>22.526112648875554</v>
      </c>
      <c r="F113">
        <v>34.799999999999997</v>
      </c>
      <c r="G113">
        <f>40+60*(F113-14.7)/(76-14.7)</f>
        <v>59.673735725938002</v>
      </c>
      <c r="H113">
        <f>0.2*C113+0.5*E113+0.3*G113</f>
        <v>32.023177042219174</v>
      </c>
    </row>
    <row r="114" spans="1:8" x14ac:dyDescent="0.25">
      <c r="A114" t="s">
        <v>374</v>
      </c>
      <c r="B114" t="s">
        <v>138</v>
      </c>
      <c r="C114">
        <v>14.290000000000006</v>
      </c>
      <c r="D114">
        <v>41980</v>
      </c>
      <c r="E114">
        <f>D114/1135848*80+20</f>
        <v>22.95673364745987</v>
      </c>
      <c r="F114">
        <v>34</v>
      </c>
      <c r="G114">
        <f>40+60*(F114-14.7)/(76-14.7)</f>
        <v>58.890701468189235</v>
      </c>
      <c r="H114">
        <f>0.2*C114+0.5*E114+0.3*G114</f>
        <v>32.003577264186703</v>
      </c>
    </row>
    <row r="115" spans="1:8" x14ac:dyDescent="0.25">
      <c r="A115" t="s">
        <v>372</v>
      </c>
      <c r="B115" t="s">
        <v>78</v>
      </c>
      <c r="C115">
        <v>23.700000000000003</v>
      </c>
      <c r="D115">
        <v>76040</v>
      </c>
      <c r="E115">
        <f>D115/1135848*80+20</f>
        <v>25.355646178009735</v>
      </c>
      <c r="F115">
        <v>23.1</v>
      </c>
      <c r="G115">
        <f>40+60*(F115-14.7)/(76-14.7)</f>
        <v>48.221859706362153</v>
      </c>
      <c r="H115">
        <f>0.2*C115+0.5*E115+0.3*G115</f>
        <v>31.884381000913514</v>
      </c>
    </row>
    <row r="116" spans="1:8" x14ac:dyDescent="0.25">
      <c r="A116" t="s">
        <v>376</v>
      </c>
      <c r="B116" t="s">
        <v>200</v>
      </c>
      <c r="C116">
        <v>18.939999999999998</v>
      </c>
      <c r="D116">
        <v>41699</v>
      </c>
      <c r="E116">
        <f>D116/1135848*80+20</f>
        <v>22.93694226692304</v>
      </c>
      <c r="F116">
        <v>29.7</v>
      </c>
      <c r="G116">
        <f>40+60*(F116-14.7)/(76-14.7)</f>
        <v>54.681892332789559</v>
      </c>
      <c r="H116">
        <f>0.2*C116+0.5*E116+0.3*G116</f>
        <v>31.661038833298388</v>
      </c>
    </row>
    <row r="117" spans="1:8" x14ac:dyDescent="0.25">
      <c r="A117" t="s">
        <v>362</v>
      </c>
      <c r="B117" t="s">
        <v>72</v>
      </c>
      <c r="C117">
        <v>20.34</v>
      </c>
      <c r="D117">
        <v>25240</v>
      </c>
      <c r="E117">
        <f>D117/1135848*80+20</f>
        <v>21.777702650354627</v>
      </c>
      <c r="F117">
        <v>29.4</v>
      </c>
      <c r="G117">
        <f>40+60*(F117-14.7)/(76-14.7)</f>
        <v>54.388254486133768</v>
      </c>
      <c r="H117">
        <f>0.2*C117+0.5*E117+0.3*G117</f>
        <v>31.273327671017444</v>
      </c>
    </row>
    <row r="118" spans="1:8" x14ac:dyDescent="0.25">
      <c r="A118" t="s">
        <v>376</v>
      </c>
      <c r="B118" t="s">
        <v>113</v>
      </c>
      <c r="C118">
        <v>18.939999999999998</v>
      </c>
      <c r="D118">
        <v>27787</v>
      </c>
      <c r="E118">
        <f>D118/1135848*80+20</f>
        <v>21.957092850451822</v>
      </c>
      <c r="F118">
        <v>30</v>
      </c>
      <c r="G118">
        <f>40+60*(F118-14.7)/(76-14.7)</f>
        <v>54.97553017944535</v>
      </c>
      <c r="H118">
        <f>0.2*C118+0.5*E118+0.3*G118</f>
        <v>31.259205479059517</v>
      </c>
    </row>
    <row r="119" spans="1:8" x14ac:dyDescent="0.25">
      <c r="A119" t="s">
        <v>376</v>
      </c>
      <c r="B119" t="s">
        <v>146</v>
      </c>
      <c r="C119">
        <v>18.939999999999998</v>
      </c>
      <c r="D119">
        <v>53592</v>
      </c>
      <c r="E119">
        <f>D119/1135848*80+20</f>
        <v>23.774589557757729</v>
      </c>
      <c r="F119">
        <v>26.2</v>
      </c>
      <c r="G119">
        <f>40+60*(F119-14.7)/(76-14.7)</f>
        <v>51.256117455138664</v>
      </c>
      <c r="H119">
        <f>0.2*C119+0.5*E119+0.3*G119</f>
        <v>31.052130015420463</v>
      </c>
    </row>
    <row r="120" spans="1:8" x14ac:dyDescent="0.25">
      <c r="A120" t="s">
        <v>361</v>
      </c>
      <c r="B120" t="s">
        <v>24</v>
      </c>
      <c r="C120">
        <v>20.340000000000003</v>
      </c>
      <c r="D120">
        <v>23161</v>
      </c>
      <c r="E120">
        <f>D120/1135848*80+20</f>
        <v>21.631274607165746</v>
      </c>
      <c r="F120">
        <v>28.5</v>
      </c>
      <c r="G120">
        <f>40+60*(F120-14.7)/(76-14.7)</f>
        <v>53.507340946166394</v>
      </c>
      <c r="H120">
        <f>0.2*C120+0.5*E120+0.3*G120</f>
        <v>30.935839587432792</v>
      </c>
    </row>
    <row r="121" spans="1:8" x14ac:dyDescent="0.25">
      <c r="A121" t="s">
        <v>382</v>
      </c>
      <c r="B121" t="s">
        <v>27</v>
      </c>
      <c r="C121">
        <v>15.69</v>
      </c>
      <c r="D121">
        <v>27550</v>
      </c>
      <c r="E121">
        <f>D121/1135848*80+20</f>
        <v>21.940400476120043</v>
      </c>
      <c r="F121">
        <v>30.3</v>
      </c>
      <c r="G121">
        <f>40+60*(F121-14.7)/(76-14.7)</f>
        <v>55.269168026101141</v>
      </c>
      <c r="H121">
        <f>0.2*C121+0.5*E121+0.3*G121</f>
        <v>30.688950645890362</v>
      </c>
    </row>
    <row r="122" spans="1:8" x14ac:dyDescent="0.25">
      <c r="A122" t="s">
        <v>374</v>
      </c>
      <c r="B122" t="s">
        <v>224</v>
      </c>
      <c r="C122">
        <v>14.290000000000006</v>
      </c>
      <c r="D122">
        <v>39545</v>
      </c>
      <c r="E122">
        <f>D122/1135848*80+20</f>
        <v>22.785231826793726</v>
      </c>
      <c r="F122">
        <v>29.6</v>
      </c>
      <c r="G122">
        <f>40+60*(F122-14.7)/(76-14.7)</f>
        <v>54.584013050570967</v>
      </c>
      <c r="H122">
        <f>0.2*C122+0.5*E122+0.3*G122</f>
        <v>30.625819828568154</v>
      </c>
    </row>
    <row r="123" spans="1:8" x14ac:dyDescent="0.25">
      <c r="A123" t="s">
        <v>375</v>
      </c>
      <c r="B123" t="s">
        <v>278</v>
      </c>
      <c r="C123">
        <v>59.88</v>
      </c>
      <c r="D123">
        <v>24674</v>
      </c>
      <c r="E123">
        <f>D123/1135848*80+20</f>
        <v>21.737838161444138</v>
      </c>
      <c r="G123">
        <f>40+60*(F123-14.7)/(76-14.7)</f>
        <v>25.611745513866232</v>
      </c>
      <c r="H123">
        <f>0.2*C123+0.5*E123+0.3*G123</f>
        <v>30.528442734881942</v>
      </c>
    </row>
    <row r="124" spans="1:8" x14ac:dyDescent="0.25">
      <c r="A124" t="s">
        <v>376</v>
      </c>
      <c r="B124" t="s">
        <v>295</v>
      </c>
      <c r="C124">
        <v>18.939999999999998</v>
      </c>
      <c r="D124">
        <v>35915</v>
      </c>
      <c r="E124">
        <f>D124/1135848*80+20</f>
        <v>22.529563814876639</v>
      </c>
      <c r="F124">
        <v>25.1</v>
      </c>
      <c r="G124">
        <f>40+60*(F124-14.7)/(76-14.7)</f>
        <v>50.179445350734099</v>
      </c>
      <c r="H124">
        <f>0.2*C124+0.5*E124+0.3*G124</f>
        <v>30.10661551265855</v>
      </c>
    </row>
    <row r="125" spans="1:8" x14ac:dyDescent="0.25">
      <c r="A125" t="s">
        <v>374</v>
      </c>
      <c r="B125" t="s">
        <v>11</v>
      </c>
      <c r="C125">
        <v>14.290000000000006</v>
      </c>
      <c r="D125">
        <v>27373</v>
      </c>
      <c r="E125">
        <f>D125/1135848*80+20</f>
        <v>21.927934019340615</v>
      </c>
      <c r="F125">
        <v>27.7</v>
      </c>
      <c r="G125">
        <f>40+60*(F125-14.7)/(76-14.7)</f>
        <v>52.72430668841762</v>
      </c>
      <c r="H125">
        <f>0.2*C125+0.5*E125+0.3*G125</f>
        <v>29.639259016195595</v>
      </c>
    </row>
    <row r="126" spans="1:8" x14ac:dyDescent="0.25">
      <c r="A126" t="s">
        <v>375</v>
      </c>
      <c r="B126" t="s">
        <v>180</v>
      </c>
      <c r="C126">
        <v>59.88</v>
      </c>
      <c r="D126">
        <v>22709</v>
      </c>
      <c r="E126">
        <f>D126/1135848*80+20</f>
        <v>21.599439361604723</v>
      </c>
      <c r="F126">
        <v>51.2</v>
      </c>
      <c r="G126">
        <v>20</v>
      </c>
      <c r="H126">
        <f>0.2*C126+0.5*E126+0.3*G126</f>
        <v>28.775719680802361</v>
      </c>
    </row>
    <row r="127" spans="1:8" x14ac:dyDescent="0.25">
      <c r="A127" t="s">
        <v>375</v>
      </c>
      <c r="B127" t="s">
        <v>122</v>
      </c>
      <c r="C127">
        <v>59.88</v>
      </c>
      <c r="D127">
        <v>21849</v>
      </c>
      <c r="E127">
        <f>D127/1135848*80+20</f>
        <v>21.538867876687725</v>
      </c>
      <c r="F127">
        <v>36.4</v>
      </c>
      <c r="G127">
        <v>20</v>
      </c>
      <c r="H127">
        <f>0.2*C127+0.5*E127+0.3*G127</f>
        <v>28.745433938343865</v>
      </c>
    </row>
    <row r="128" spans="1:8" x14ac:dyDescent="0.25">
      <c r="A128" t="s">
        <v>375</v>
      </c>
      <c r="B128" t="s">
        <v>116</v>
      </c>
      <c r="C128">
        <v>59.88</v>
      </c>
      <c r="D128">
        <v>21120</v>
      </c>
      <c r="E128">
        <f>D128/1135848*80+20</f>
        <v>21.487522978426689</v>
      </c>
      <c r="F128">
        <v>44.7</v>
      </c>
      <c r="G128">
        <v>20</v>
      </c>
      <c r="H128">
        <f>0.2*C128+0.5*E128+0.3*G128</f>
        <v>28.719761489213347</v>
      </c>
    </row>
    <row r="129" spans="1:8" x14ac:dyDescent="0.25">
      <c r="A129" t="s">
        <v>365</v>
      </c>
      <c r="B129" t="s">
        <v>266</v>
      </c>
      <c r="C129">
        <v>10.07</v>
      </c>
      <c r="D129">
        <v>68881</v>
      </c>
      <c r="E129">
        <f>D129/1135848*80+20</f>
        <v>24.851423782055345</v>
      </c>
      <c r="F129">
        <v>22.4</v>
      </c>
      <c r="G129">
        <f>40+60*(F129-14.7)/(76-14.7)</f>
        <v>47.536704730831971</v>
      </c>
      <c r="H129">
        <f>0.2*C129+0.5*E129+0.3*G129</f>
        <v>28.700723310277265</v>
      </c>
    </row>
    <row r="130" spans="1:8" x14ac:dyDescent="0.25">
      <c r="A130" t="s">
        <v>375</v>
      </c>
      <c r="B130" t="s">
        <v>306</v>
      </c>
      <c r="C130">
        <v>59.88</v>
      </c>
      <c r="D130">
        <v>18549</v>
      </c>
      <c r="E130">
        <f>D130/1135848*80+20</f>
        <v>21.306442411308556</v>
      </c>
      <c r="G130">
        <v>20</v>
      </c>
      <c r="H130">
        <f>0.2*C130+0.5*E130+0.3*G130</f>
        <v>28.629221205654279</v>
      </c>
    </row>
    <row r="131" spans="1:8" x14ac:dyDescent="0.25">
      <c r="A131" t="s">
        <v>375</v>
      </c>
      <c r="B131" t="s">
        <v>304</v>
      </c>
      <c r="C131">
        <v>59.88</v>
      </c>
      <c r="D131">
        <v>17156</v>
      </c>
      <c r="E131">
        <f>D131/1135848*80+20</f>
        <v>21.208330692134862</v>
      </c>
      <c r="G131">
        <v>20</v>
      </c>
      <c r="H131">
        <f>0.2*C131+0.5*E131+0.3*G131</f>
        <v>28.580165346067432</v>
      </c>
    </row>
    <row r="132" spans="1:8" x14ac:dyDescent="0.25">
      <c r="A132" t="s">
        <v>375</v>
      </c>
      <c r="B132" t="s">
        <v>220</v>
      </c>
      <c r="C132">
        <v>59.88</v>
      </c>
      <c r="D132">
        <v>14909</v>
      </c>
      <c r="E132">
        <f>D132/1135848*80+20</f>
        <v>21.050070079799411</v>
      </c>
      <c r="F132">
        <v>36.1</v>
      </c>
      <c r="G132">
        <v>20</v>
      </c>
      <c r="H132">
        <f>0.2*C132+0.5*E132+0.3*G132</f>
        <v>28.501035039899705</v>
      </c>
    </row>
    <row r="133" spans="1:8" x14ac:dyDescent="0.25">
      <c r="A133" t="s">
        <v>375</v>
      </c>
      <c r="B133" t="s">
        <v>188</v>
      </c>
      <c r="C133">
        <v>59.88</v>
      </c>
      <c r="D133">
        <v>12218</v>
      </c>
      <c r="E133">
        <f>D133/1135848*80+20</f>
        <v>20.860537677576577</v>
      </c>
      <c r="G133">
        <v>20</v>
      </c>
      <c r="H133">
        <f>0.2*C133+0.5*E133+0.3*G133</f>
        <v>28.406268838788289</v>
      </c>
    </row>
    <row r="134" spans="1:8" x14ac:dyDescent="0.25">
      <c r="A134" t="s">
        <v>375</v>
      </c>
      <c r="B134" t="s">
        <v>249</v>
      </c>
      <c r="C134">
        <v>59.88</v>
      </c>
      <c r="D134">
        <v>11400</v>
      </c>
      <c r="E134">
        <f>D134/1135848*80+20</f>
        <v>20.802924334946226</v>
      </c>
      <c r="G134">
        <v>20</v>
      </c>
      <c r="H134">
        <f>0.2*C134+0.5*E134+0.3*G134</f>
        <v>28.377462167473112</v>
      </c>
    </row>
    <row r="135" spans="1:8" x14ac:dyDescent="0.25">
      <c r="A135" t="s">
        <v>375</v>
      </c>
      <c r="B135" t="s">
        <v>97</v>
      </c>
      <c r="C135">
        <v>59.88</v>
      </c>
      <c r="D135">
        <v>10214</v>
      </c>
      <c r="E135">
        <f>D135/1135848*80+20</f>
        <v>20.719392031328134</v>
      </c>
      <c r="G135">
        <v>20</v>
      </c>
      <c r="H135">
        <f>0.2*C135+0.5*E135+0.3*G135</f>
        <v>28.33569601566407</v>
      </c>
    </row>
    <row r="136" spans="1:8" x14ac:dyDescent="0.25">
      <c r="A136" t="s">
        <v>375</v>
      </c>
      <c r="B136" t="s">
        <v>221</v>
      </c>
      <c r="C136">
        <v>59.88</v>
      </c>
      <c r="D136">
        <v>10054</v>
      </c>
      <c r="E136">
        <f>D136/1135848*80+20</f>
        <v>20.708122917855206</v>
      </c>
      <c r="G136">
        <v>20</v>
      </c>
      <c r="H136">
        <f>0.2*C136+0.5*E136+0.3*G136</f>
        <v>28.330061458927602</v>
      </c>
    </row>
    <row r="137" spans="1:8" x14ac:dyDescent="0.25">
      <c r="A137" t="s">
        <v>375</v>
      </c>
      <c r="B137" t="s">
        <v>134</v>
      </c>
      <c r="C137">
        <v>59.88</v>
      </c>
      <c r="D137">
        <v>5507</v>
      </c>
      <c r="E137">
        <f>D137/1135848*80+20</f>
        <v>20.387868799346393</v>
      </c>
      <c r="G137">
        <v>20</v>
      </c>
      <c r="H137">
        <f>0.2*C137+0.5*E137+0.3*G137</f>
        <v>28.169934399673195</v>
      </c>
    </row>
    <row r="138" spans="1:8" x14ac:dyDescent="0.25">
      <c r="A138" t="s">
        <v>371</v>
      </c>
      <c r="B138" t="s">
        <v>181</v>
      </c>
      <c r="C138">
        <v>38.549999999999997</v>
      </c>
      <c r="D138">
        <v>47904</v>
      </c>
      <c r="E138">
        <f>D138/1135848*80+20</f>
        <v>23.373972573795086</v>
      </c>
      <c r="G138">
        <f>40+60*(F138-14.7)/(76-14.7)</f>
        <v>25.611745513866232</v>
      </c>
      <c r="H138">
        <f>0.2*C138+0.5*E138+0.3*G138</f>
        <v>27.080509941057414</v>
      </c>
    </row>
    <row r="139" spans="1:8" x14ac:dyDescent="0.25">
      <c r="A139" t="s">
        <v>380</v>
      </c>
      <c r="B139" t="s">
        <v>52</v>
      </c>
      <c r="C139">
        <v>50.37</v>
      </c>
      <c r="D139">
        <v>16875</v>
      </c>
      <c r="E139">
        <f>D139/1135848*80+20</f>
        <v>21.188539311598031</v>
      </c>
      <c r="F139">
        <v>40.9</v>
      </c>
      <c r="G139">
        <v>20</v>
      </c>
      <c r="H139">
        <f>0.2*C139+0.5*E139+0.3*G139</f>
        <v>26.668269655799016</v>
      </c>
    </row>
    <row r="140" spans="1:8" x14ac:dyDescent="0.25">
      <c r="A140" t="s">
        <v>380</v>
      </c>
      <c r="B140" t="s">
        <v>269</v>
      </c>
      <c r="C140">
        <v>50.37</v>
      </c>
      <c r="D140">
        <v>16863</v>
      </c>
      <c r="E140">
        <f>D140/1135848*80+20</f>
        <v>21.187694128087561</v>
      </c>
      <c r="G140">
        <v>20</v>
      </c>
      <c r="H140">
        <f>0.2*C140+0.5*E140+0.3*G140</f>
        <v>26.66784706404378</v>
      </c>
    </row>
    <row r="141" spans="1:8" x14ac:dyDescent="0.25">
      <c r="A141" t="s">
        <v>380</v>
      </c>
      <c r="B141" t="s">
        <v>143</v>
      </c>
      <c r="C141">
        <v>50.37</v>
      </c>
      <c r="D141">
        <v>14246</v>
      </c>
      <c r="E141">
        <f>D141/1135848*80+20</f>
        <v>21.003373690845958</v>
      </c>
      <c r="G141">
        <v>20</v>
      </c>
      <c r="H141">
        <f>0.2*C141+0.5*E141+0.3*G141</f>
        <v>26.575686845422979</v>
      </c>
    </row>
    <row r="142" spans="1:8" x14ac:dyDescent="0.25">
      <c r="A142" t="s">
        <v>380</v>
      </c>
      <c r="B142" t="s">
        <v>349</v>
      </c>
      <c r="C142">
        <v>50.37</v>
      </c>
      <c r="D142">
        <v>12643</v>
      </c>
      <c r="E142">
        <f>D142/1135848*80+20</f>
        <v>20.890471260239046</v>
      </c>
      <c r="G142">
        <v>20</v>
      </c>
      <c r="H142">
        <f>0.2*C142+0.5*E142+0.3*G142</f>
        <v>26.519235630119525</v>
      </c>
    </row>
    <row r="143" spans="1:8" x14ac:dyDescent="0.25">
      <c r="A143" t="s">
        <v>380</v>
      </c>
      <c r="B143" t="s">
        <v>98</v>
      </c>
      <c r="C143">
        <v>50.37</v>
      </c>
      <c r="D143">
        <v>10575</v>
      </c>
      <c r="E143">
        <f>D143/1135848*80+20</f>
        <v>20.744817968601431</v>
      </c>
      <c r="G143">
        <v>20</v>
      </c>
      <c r="H143">
        <f>0.2*C143+0.5*E143+0.3*G143</f>
        <v>26.446408984300717</v>
      </c>
    </row>
    <row r="144" spans="1:8" x14ac:dyDescent="0.25">
      <c r="A144" t="s">
        <v>380</v>
      </c>
      <c r="B144" t="s">
        <v>74</v>
      </c>
      <c r="C144">
        <v>50.37</v>
      </c>
      <c r="D144">
        <v>8866</v>
      </c>
      <c r="E144">
        <f>D144/1135848*80+20</f>
        <v>20.624449750318703</v>
      </c>
      <c r="F144">
        <v>27.2</v>
      </c>
      <c r="G144">
        <v>20</v>
      </c>
      <c r="H144">
        <f>0.2*C144+0.5*E144+0.3*G144</f>
        <v>26.38622487515935</v>
      </c>
    </row>
    <row r="145" spans="1:8" x14ac:dyDescent="0.25">
      <c r="A145" t="s">
        <v>380</v>
      </c>
      <c r="B145" t="s">
        <v>270</v>
      </c>
      <c r="C145">
        <v>50.37</v>
      </c>
      <c r="D145">
        <v>7688</v>
      </c>
      <c r="E145">
        <f>D145/1135848*80+20</f>
        <v>20.541480902374261</v>
      </c>
      <c r="F145">
        <v>32.799999999999997</v>
      </c>
      <c r="G145">
        <v>20</v>
      </c>
      <c r="H145">
        <f>0.2*C145+0.5*E145+0.3*G145</f>
        <v>26.344740451187128</v>
      </c>
    </row>
    <row r="146" spans="1:8" x14ac:dyDescent="0.25">
      <c r="A146" t="s">
        <v>380</v>
      </c>
      <c r="B146" t="s">
        <v>352</v>
      </c>
      <c r="C146">
        <v>50.37</v>
      </c>
      <c r="D146">
        <v>6593</v>
      </c>
      <c r="E146">
        <f>D146/1135848*80+20</f>
        <v>20.464357907043901</v>
      </c>
      <c r="F146">
        <v>32.4</v>
      </c>
      <c r="G146">
        <v>20</v>
      </c>
      <c r="H146">
        <f>0.2*C146+0.5*E146+0.3*G146</f>
        <v>26.30617895352195</v>
      </c>
    </row>
    <row r="147" spans="1:8" x14ac:dyDescent="0.25">
      <c r="A147" t="s">
        <v>380</v>
      </c>
      <c r="B147" t="s">
        <v>308</v>
      </c>
      <c r="C147">
        <v>50.37</v>
      </c>
      <c r="D147">
        <v>5789</v>
      </c>
      <c r="E147">
        <f>D147/1135848*80+20</f>
        <v>20.407730611842428</v>
      </c>
      <c r="G147">
        <v>20</v>
      </c>
      <c r="H147">
        <f>0.2*C147+0.5*E147+0.3*G147</f>
        <v>26.277865305921214</v>
      </c>
    </row>
    <row r="148" spans="1:8" x14ac:dyDescent="0.25">
      <c r="A148" t="s">
        <v>380</v>
      </c>
      <c r="B148" t="s">
        <v>337</v>
      </c>
      <c r="C148">
        <v>50.37</v>
      </c>
      <c r="D148">
        <v>4264</v>
      </c>
      <c r="E148">
        <f>D148/1135848*80+20</f>
        <v>20.300321874053569</v>
      </c>
      <c r="G148">
        <v>20</v>
      </c>
      <c r="H148">
        <f>0.2*C148+0.5*E148+0.3*G148</f>
        <v>26.224160937026785</v>
      </c>
    </row>
    <row r="149" spans="1:8" x14ac:dyDescent="0.25">
      <c r="A149" t="s">
        <v>380</v>
      </c>
      <c r="B149" t="s">
        <v>31</v>
      </c>
      <c r="C149">
        <v>50.37</v>
      </c>
      <c r="E149">
        <f>D149/1135848*80+20</f>
        <v>20</v>
      </c>
      <c r="G149">
        <v>20</v>
      </c>
      <c r="H149">
        <f>0.2*C149+0.5*E149+0.3*G149</f>
        <v>26.073999999999998</v>
      </c>
    </row>
    <row r="150" spans="1:8" x14ac:dyDescent="0.25">
      <c r="A150" t="s">
        <v>380</v>
      </c>
      <c r="B150" t="s">
        <v>94</v>
      </c>
      <c r="C150">
        <v>50.37</v>
      </c>
      <c r="E150">
        <f>D150/1135848*80+20</f>
        <v>20</v>
      </c>
      <c r="G150">
        <v>20</v>
      </c>
      <c r="H150">
        <f>0.2*C150+0.5*E150+0.3*G150</f>
        <v>26.073999999999998</v>
      </c>
    </row>
    <row r="151" spans="1:8" x14ac:dyDescent="0.25">
      <c r="A151" t="s">
        <v>380</v>
      </c>
      <c r="B151" t="s">
        <v>256</v>
      </c>
      <c r="C151">
        <v>50.37</v>
      </c>
      <c r="E151">
        <f>D151/1135848*80+20</f>
        <v>20</v>
      </c>
      <c r="G151">
        <v>20</v>
      </c>
      <c r="H151">
        <f>0.2*C151+0.5*E151+0.3*G151</f>
        <v>26.073999999999998</v>
      </c>
    </row>
    <row r="152" spans="1:8" x14ac:dyDescent="0.25">
      <c r="A152" t="s">
        <v>380</v>
      </c>
      <c r="B152" t="s">
        <v>228</v>
      </c>
      <c r="C152">
        <v>50.37</v>
      </c>
      <c r="E152">
        <f>D152/1135848*80+20</f>
        <v>20</v>
      </c>
      <c r="G152">
        <v>20</v>
      </c>
      <c r="H152">
        <f>0.2*C152+0.5*E152+0.3*G152</f>
        <v>26.073999999999998</v>
      </c>
    </row>
    <row r="153" spans="1:8" x14ac:dyDescent="0.25">
      <c r="A153" t="s">
        <v>369</v>
      </c>
      <c r="B153" t="s">
        <v>4</v>
      </c>
      <c r="C153">
        <v>31.68</v>
      </c>
      <c r="D153">
        <v>48556</v>
      </c>
      <c r="E153">
        <f>D153/1135848*80+20</f>
        <v>23.419894211197274</v>
      </c>
      <c r="G153">
        <f>40+60*(F153-14.7)/(76-14.7)</f>
        <v>25.611745513866232</v>
      </c>
      <c r="H153">
        <f>0.2*C153+0.5*E153+0.3*G153</f>
        <v>25.729470759758506</v>
      </c>
    </row>
    <row r="154" spans="1:8" x14ac:dyDescent="0.25">
      <c r="A154" t="s">
        <v>372</v>
      </c>
      <c r="B154" t="s">
        <v>37</v>
      </c>
      <c r="C154">
        <v>23.700000000000003</v>
      </c>
      <c r="D154">
        <v>86457</v>
      </c>
      <c r="E154">
        <f>D154/1135848*80+20</f>
        <v>26.08933589705665</v>
      </c>
      <c r="G154">
        <f>40+60*(F154-14.7)/(76-14.7)</f>
        <v>25.611745513866232</v>
      </c>
      <c r="H154">
        <f>0.2*C154+0.5*E154+0.3*G154</f>
        <v>25.468191602688197</v>
      </c>
    </row>
    <row r="155" spans="1:8" x14ac:dyDescent="0.25">
      <c r="A155" t="s">
        <v>370</v>
      </c>
      <c r="B155" t="s">
        <v>128</v>
      </c>
      <c r="C155">
        <v>46.06</v>
      </c>
      <c r="D155">
        <v>5291</v>
      </c>
      <c r="E155">
        <f>D155/1135848*80+20</f>
        <v>20.372655496157936</v>
      </c>
      <c r="G155">
        <v>20</v>
      </c>
      <c r="H155">
        <f>0.2*C155+0.5*E155+0.3*G155</f>
        <v>25.39832774807897</v>
      </c>
    </row>
    <row r="156" spans="1:8" x14ac:dyDescent="0.25">
      <c r="A156" t="s">
        <v>370</v>
      </c>
      <c r="B156" t="s">
        <v>123</v>
      </c>
      <c r="C156">
        <v>46.06</v>
      </c>
      <c r="D156">
        <v>4828</v>
      </c>
      <c r="E156">
        <f>D156/1135848*80+20</f>
        <v>20.340045499045647</v>
      </c>
      <c r="G156">
        <v>20</v>
      </c>
      <c r="H156">
        <f>0.2*C156+0.5*E156+0.3*G156</f>
        <v>25.382022749522825</v>
      </c>
    </row>
    <row r="157" spans="1:8" x14ac:dyDescent="0.25">
      <c r="A157" t="s">
        <v>370</v>
      </c>
      <c r="B157" t="s">
        <v>386</v>
      </c>
      <c r="C157">
        <v>46.06</v>
      </c>
      <c r="D157">
        <v>3765</v>
      </c>
      <c r="E157">
        <f>D157/1135848*80+20</f>
        <v>20.265176326409872</v>
      </c>
      <c r="G157">
        <v>20</v>
      </c>
      <c r="H157">
        <f>0.2*C157+0.5*E157+0.3*G157</f>
        <v>25.344588163204939</v>
      </c>
    </row>
    <row r="158" spans="1:8" x14ac:dyDescent="0.25">
      <c r="A158" t="s">
        <v>370</v>
      </c>
      <c r="B158" t="s">
        <v>92</v>
      </c>
      <c r="C158">
        <v>46.06</v>
      </c>
      <c r="D158">
        <v>3733</v>
      </c>
      <c r="E158">
        <f>D158/1135848*80+20</f>
        <v>20.262922503715284</v>
      </c>
      <c r="G158">
        <v>20</v>
      </c>
      <c r="H158">
        <f>0.2*C158+0.5*E158+0.3*G158</f>
        <v>25.343461251857644</v>
      </c>
    </row>
    <row r="159" spans="1:8" x14ac:dyDescent="0.25">
      <c r="A159" t="s">
        <v>370</v>
      </c>
      <c r="B159" t="s">
        <v>247</v>
      </c>
      <c r="C159">
        <v>46.06</v>
      </c>
      <c r="D159">
        <v>3632</v>
      </c>
      <c r="E159">
        <f>D159/1135848*80+20</f>
        <v>20.255808875835498</v>
      </c>
      <c r="G159">
        <v>20</v>
      </c>
      <c r="H159">
        <f>0.2*C159+0.5*E159+0.3*G159</f>
        <v>25.339904437917752</v>
      </c>
    </row>
    <row r="160" spans="1:8" x14ac:dyDescent="0.25">
      <c r="A160" t="s">
        <v>370</v>
      </c>
      <c r="B160" t="s">
        <v>309</v>
      </c>
      <c r="C160">
        <v>46.06</v>
      </c>
      <c r="D160">
        <v>3208</v>
      </c>
      <c r="E160">
        <f>D160/1135848*80+20</f>
        <v>20.225945725132235</v>
      </c>
      <c r="G160">
        <v>20</v>
      </c>
      <c r="H160">
        <f>0.2*C160+0.5*E160+0.3*G160</f>
        <v>25.324972862566121</v>
      </c>
    </row>
    <row r="161" spans="1:8" x14ac:dyDescent="0.25">
      <c r="A161" t="s">
        <v>370</v>
      </c>
      <c r="B161" t="s">
        <v>106</v>
      </c>
      <c r="C161">
        <v>46.06</v>
      </c>
      <c r="D161">
        <v>3056</v>
      </c>
      <c r="E161">
        <f>D161/1135848*80+20</f>
        <v>20.215240067332953</v>
      </c>
      <c r="G161">
        <v>20</v>
      </c>
      <c r="H161">
        <f>0.2*C161+0.5*E161+0.3*G161</f>
        <v>25.319620033666478</v>
      </c>
    </row>
    <row r="162" spans="1:8" x14ac:dyDescent="0.25">
      <c r="A162" t="s">
        <v>370</v>
      </c>
      <c r="B162" t="s">
        <v>135</v>
      </c>
      <c r="C162">
        <v>46.06</v>
      </c>
      <c r="D162">
        <v>3022</v>
      </c>
      <c r="E162">
        <f>D162/1135848*80+20</f>
        <v>20.212845380719955</v>
      </c>
      <c r="G162">
        <v>20</v>
      </c>
      <c r="H162">
        <f>0.2*C162+0.5*E162+0.3*G162</f>
        <v>25.318422690359981</v>
      </c>
    </row>
    <row r="163" spans="1:8" x14ac:dyDescent="0.25">
      <c r="A163" t="s">
        <v>370</v>
      </c>
      <c r="B163" t="s">
        <v>14</v>
      </c>
      <c r="C163">
        <v>46.06</v>
      </c>
      <c r="D163">
        <v>2118</v>
      </c>
      <c r="E163">
        <f>D163/1135848*80+20</f>
        <v>20.149174889597905</v>
      </c>
      <c r="G163">
        <v>20</v>
      </c>
      <c r="H163">
        <f>0.2*C163+0.5*E163+0.3*G163</f>
        <v>25.286587444798954</v>
      </c>
    </row>
    <row r="164" spans="1:8" x14ac:dyDescent="0.25">
      <c r="A164" t="s">
        <v>370</v>
      </c>
      <c r="B164" t="s">
        <v>335</v>
      </c>
      <c r="C164">
        <v>46.06</v>
      </c>
      <c r="D164">
        <v>1742</v>
      </c>
      <c r="E164">
        <f>D164/1135848*80+20</f>
        <v>20.122692472936521</v>
      </c>
      <c r="G164">
        <v>20</v>
      </c>
      <c r="H164">
        <f>0.2*C164+0.5*E164+0.3*G164</f>
        <v>25.273346236468264</v>
      </c>
    </row>
    <row r="165" spans="1:8" x14ac:dyDescent="0.25">
      <c r="A165" t="s">
        <v>370</v>
      </c>
      <c r="B165" t="s">
        <v>312</v>
      </c>
      <c r="C165">
        <v>46.06</v>
      </c>
      <c r="D165">
        <v>1006</v>
      </c>
      <c r="E165">
        <f>D165/1135848*80+20</f>
        <v>20.070854550961045</v>
      </c>
      <c r="G165">
        <v>20</v>
      </c>
      <c r="H165">
        <f>0.2*C165+0.5*E165+0.3*G165</f>
        <v>25.247427275480526</v>
      </c>
    </row>
    <row r="166" spans="1:8" x14ac:dyDescent="0.25">
      <c r="A166" t="s">
        <v>370</v>
      </c>
      <c r="B166" t="s">
        <v>83</v>
      </c>
      <c r="C166">
        <v>46.06</v>
      </c>
      <c r="D166">
        <v>610</v>
      </c>
      <c r="E166">
        <f>D166/1135848*80+20</f>
        <v>20.042963495115544</v>
      </c>
      <c r="G166">
        <v>20</v>
      </c>
      <c r="H166">
        <f>0.2*C166+0.5*E166+0.3*G166</f>
        <v>25.233481747557775</v>
      </c>
    </row>
    <row r="167" spans="1:8" x14ac:dyDescent="0.25">
      <c r="A167" t="s">
        <v>370</v>
      </c>
      <c r="B167" t="s">
        <v>242</v>
      </c>
      <c r="C167">
        <v>46.06</v>
      </c>
      <c r="D167">
        <v>109</v>
      </c>
      <c r="E167">
        <f>D167/1135848*80+20</f>
        <v>20.007677083553432</v>
      </c>
      <c r="G167">
        <v>20</v>
      </c>
      <c r="H167">
        <f>0.2*C167+0.5*E167+0.3*G167</f>
        <v>25.215838541776719</v>
      </c>
    </row>
    <row r="168" spans="1:8" x14ac:dyDescent="0.25">
      <c r="A168" t="s">
        <v>381</v>
      </c>
      <c r="B168" t="s">
        <v>271</v>
      </c>
      <c r="C168">
        <v>41.84</v>
      </c>
      <c r="D168">
        <v>23040</v>
      </c>
      <c r="E168">
        <f>D168/1135848*80+20</f>
        <v>21.622752340101844</v>
      </c>
      <c r="F168">
        <v>26.5</v>
      </c>
      <c r="G168">
        <v>20</v>
      </c>
      <c r="H168">
        <f>0.2*C168+0.5*E168+0.3*G168</f>
        <v>25.179376170050922</v>
      </c>
    </row>
    <row r="169" spans="1:8" x14ac:dyDescent="0.25">
      <c r="A169" t="s">
        <v>381</v>
      </c>
      <c r="B169" t="s">
        <v>226</v>
      </c>
      <c r="C169">
        <v>41.84</v>
      </c>
      <c r="D169">
        <v>22760</v>
      </c>
      <c r="E169">
        <f>D169/1135848*80+20</f>
        <v>21.603031391524219</v>
      </c>
      <c r="F169">
        <v>31.3</v>
      </c>
      <c r="G169">
        <v>20</v>
      </c>
      <c r="H169">
        <f>0.2*C169+0.5*E169+0.3*G169</f>
        <v>25.169515695762108</v>
      </c>
    </row>
    <row r="170" spans="1:8" x14ac:dyDescent="0.25">
      <c r="A170" t="s">
        <v>381</v>
      </c>
      <c r="B170" t="s">
        <v>99</v>
      </c>
      <c r="C170">
        <v>41.84</v>
      </c>
      <c r="D170">
        <v>16840</v>
      </c>
      <c r="E170">
        <f>D170/1135848*80+20</f>
        <v>21.186074193025828</v>
      </c>
      <c r="G170">
        <v>20</v>
      </c>
      <c r="H170">
        <f>0.2*C170+0.5*E170+0.3*G170</f>
        <v>24.961037096512914</v>
      </c>
    </row>
    <row r="171" spans="1:8" x14ac:dyDescent="0.25">
      <c r="A171" t="s">
        <v>381</v>
      </c>
      <c r="B171" t="s">
        <v>358</v>
      </c>
      <c r="C171">
        <v>41.84</v>
      </c>
      <c r="D171">
        <v>13846</v>
      </c>
      <c r="E171">
        <f>D171/1135848*80+20</f>
        <v>20.975200907163636</v>
      </c>
      <c r="F171">
        <v>37.1</v>
      </c>
      <c r="G171">
        <v>20</v>
      </c>
      <c r="H171">
        <f>0.2*C171+0.5*E171+0.3*G171</f>
        <v>24.855600453581818</v>
      </c>
    </row>
    <row r="172" spans="1:8" x14ac:dyDescent="0.25">
      <c r="A172" t="s">
        <v>378</v>
      </c>
      <c r="B172" t="s">
        <v>345</v>
      </c>
      <c r="C172">
        <v>24.159999999999997</v>
      </c>
      <c r="D172">
        <v>65555</v>
      </c>
      <c r="E172">
        <f>D172/1135848*80+20</f>
        <v>24.617167085736824</v>
      </c>
      <c r="G172">
        <f>40+60*(F172-14.7)/(76-14.7)</f>
        <v>25.611745513866232</v>
      </c>
      <c r="H172">
        <f>0.2*C172+0.5*E172+0.3*G172</f>
        <v>24.824107197028283</v>
      </c>
    </row>
    <row r="173" spans="1:8" x14ac:dyDescent="0.25">
      <c r="A173" t="s">
        <v>381</v>
      </c>
      <c r="B173" t="s">
        <v>56</v>
      </c>
      <c r="C173">
        <v>41.84</v>
      </c>
      <c r="D173">
        <v>12607</v>
      </c>
      <c r="E173">
        <f>D173/1135848*80+20</f>
        <v>20.887935709707637</v>
      </c>
      <c r="F173">
        <v>53.1</v>
      </c>
      <c r="G173">
        <v>20</v>
      </c>
      <c r="H173">
        <f>0.2*C173+0.5*E173+0.3*G173</f>
        <v>24.811967854853819</v>
      </c>
    </row>
    <row r="174" spans="1:8" x14ac:dyDescent="0.25">
      <c r="A174" t="s">
        <v>367</v>
      </c>
      <c r="B174" t="s">
        <v>205</v>
      </c>
      <c r="C174">
        <v>16.439999999999998</v>
      </c>
      <c r="D174">
        <v>107268</v>
      </c>
      <c r="E174">
        <f>D174/1135848*80+20</f>
        <v>27.555095400088746</v>
      </c>
      <c r="G174">
        <f>40+60*(F174-14.7)/(76-14.7)</f>
        <v>25.611745513866232</v>
      </c>
      <c r="H174">
        <f>0.2*C174+0.5*E174+0.3*G174</f>
        <v>24.749071354204244</v>
      </c>
    </row>
    <row r="175" spans="1:8" x14ac:dyDescent="0.25">
      <c r="A175" t="s">
        <v>381</v>
      </c>
      <c r="B175" t="s">
        <v>5</v>
      </c>
      <c r="C175">
        <v>41.84</v>
      </c>
      <c r="D175">
        <v>9462</v>
      </c>
      <c r="E175">
        <f>D175/1135848*80+20</f>
        <v>20.666427198005366</v>
      </c>
      <c r="G175">
        <v>20</v>
      </c>
      <c r="H175">
        <f>0.2*C175+0.5*E175+0.3*G175</f>
        <v>24.701213599002685</v>
      </c>
    </row>
    <row r="176" spans="1:8" x14ac:dyDescent="0.25">
      <c r="A176" t="s">
        <v>372</v>
      </c>
      <c r="B176" t="s">
        <v>303</v>
      </c>
      <c r="C176">
        <v>23.700000000000003</v>
      </c>
      <c r="D176">
        <v>62656</v>
      </c>
      <c r="E176">
        <f>D176/1135848*80+20</f>
        <v>24.412984835999183</v>
      </c>
      <c r="G176">
        <f>40+60*(F176-14.7)/(76-14.7)</f>
        <v>25.611745513866232</v>
      </c>
      <c r="H176">
        <f>0.2*C176+0.5*E176+0.3*G176</f>
        <v>24.630016072159464</v>
      </c>
    </row>
    <row r="177" spans="1:8" x14ac:dyDescent="0.25">
      <c r="A177" t="s">
        <v>377</v>
      </c>
      <c r="B177" t="s">
        <v>190</v>
      </c>
      <c r="C177">
        <v>26.430000000000007</v>
      </c>
      <c r="D177">
        <v>45608</v>
      </c>
      <c r="E177">
        <f>D177/1135848*80+20</f>
        <v>23.212260795458548</v>
      </c>
      <c r="G177">
        <f>40+60*(F177-14.7)/(76-14.7)</f>
        <v>25.611745513866232</v>
      </c>
      <c r="H177">
        <f>0.2*C177+0.5*E177+0.3*G177</f>
        <v>24.575654051889146</v>
      </c>
    </row>
    <row r="178" spans="1:8" x14ac:dyDescent="0.25">
      <c r="A178" t="s">
        <v>371</v>
      </c>
      <c r="B178" t="s">
        <v>236</v>
      </c>
      <c r="C178">
        <v>38.549999999999997</v>
      </c>
      <c r="D178">
        <v>22722</v>
      </c>
      <c r="E178">
        <f>D178/1135848*80+20</f>
        <v>21.600354977074396</v>
      </c>
      <c r="G178">
        <v>20</v>
      </c>
      <c r="H178">
        <f>0.2*C178+0.5*E178+0.3*G178</f>
        <v>24.510177488537199</v>
      </c>
    </row>
    <row r="179" spans="1:8" x14ac:dyDescent="0.25">
      <c r="A179" t="s">
        <v>371</v>
      </c>
      <c r="B179" t="s">
        <v>51</v>
      </c>
      <c r="C179">
        <v>38.549999999999997</v>
      </c>
      <c r="D179">
        <v>20246</v>
      </c>
      <c r="E179">
        <f>D179/1135848*80+20</f>
        <v>21.425965446080813</v>
      </c>
      <c r="G179">
        <v>20</v>
      </c>
      <c r="H179">
        <f>0.2*C179+0.5*E179+0.3*G179</f>
        <v>24.422982723040406</v>
      </c>
    </row>
    <row r="180" spans="1:8" x14ac:dyDescent="0.25">
      <c r="A180" t="s">
        <v>372</v>
      </c>
      <c r="B180" t="s">
        <v>301</v>
      </c>
      <c r="C180">
        <v>23.700000000000003</v>
      </c>
      <c r="D180">
        <v>51584</v>
      </c>
      <c r="E180">
        <f>D180/1135848*80+20</f>
        <v>23.633162183672464</v>
      </c>
      <c r="G180">
        <f>40+60*(F180-14.7)/(76-14.7)</f>
        <v>25.611745513866232</v>
      </c>
      <c r="H180">
        <f>0.2*C180+0.5*E180+0.3*G180</f>
        <v>24.240104745996103</v>
      </c>
    </row>
    <row r="181" spans="1:8" x14ac:dyDescent="0.25">
      <c r="A181" t="s">
        <v>371</v>
      </c>
      <c r="B181" t="s">
        <v>313</v>
      </c>
      <c r="C181">
        <v>38.549999999999997</v>
      </c>
      <c r="D181">
        <v>14370</v>
      </c>
      <c r="E181">
        <f>D181/1135848*80+20</f>
        <v>21.012107253787477</v>
      </c>
      <c r="G181">
        <v>20</v>
      </c>
      <c r="H181">
        <f>0.2*C181+0.5*E181+0.3*G181</f>
        <v>24.216053626893739</v>
      </c>
    </row>
    <row r="182" spans="1:8" x14ac:dyDescent="0.25">
      <c r="A182" t="s">
        <v>371</v>
      </c>
      <c r="B182" t="s">
        <v>285</v>
      </c>
      <c r="C182">
        <v>38.549999999999997</v>
      </c>
      <c r="D182">
        <v>14322</v>
      </c>
      <c r="E182">
        <f>D182/1135848*80+20</f>
        <v>21.008726519745601</v>
      </c>
      <c r="G182">
        <v>20</v>
      </c>
      <c r="H182">
        <f>0.2*C182+0.5*E182+0.3*G182</f>
        <v>24.214363259872801</v>
      </c>
    </row>
    <row r="183" spans="1:8" x14ac:dyDescent="0.25">
      <c r="A183" t="s">
        <v>371</v>
      </c>
      <c r="B183" t="s">
        <v>196</v>
      </c>
      <c r="C183">
        <v>38.549999999999997</v>
      </c>
      <c r="D183">
        <v>14288</v>
      </c>
      <c r="E183">
        <f>D183/1135848*80+20</f>
        <v>21.006331833132602</v>
      </c>
      <c r="G183">
        <v>20</v>
      </c>
      <c r="H183">
        <f>0.2*C183+0.5*E183+0.3*G183</f>
        <v>24.2131659165663</v>
      </c>
    </row>
    <row r="184" spans="1:8" x14ac:dyDescent="0.25">
      <c r="A184" t="s">
        <v>371</v>
      </c>
      <c r="B184" t="s">
        <v>248</v>
      </c>
      <c r="C184">
        <v>38.549999999999997</v>
      </c>
      <c r="D184">
        <v>12270</v>
      </c>
      <c r="E184">
        <f>D184/1135848*80+20</f>
        <v>20.864200139455278</v>
      </c>
      <c r="G184">
        <v>20</v>
      </c>
      <c r="H184">
        <f>0.2*C184+0.5*E184+0.3*G184</f>
        <v>24.14210006972764</v>
      </c>
    </row>
    <row r="185" spans="1:8" x14ac:dyDescent="0.25">
      <c r="A185" t="s">
        <v>371</v>
      </c>
      <c r="B185" t="s">
        <v>183</v>
      </c>
      <c r="C185">
        <v>38.549999999999997</v>
      </c>
      <c r="D185">
        <v>11629</v>
      </c>
      <c r="E185">
        <f>D185/1135848*80+20</f>
        <v>20.819053253604356</v>
      </c>
      <c r="G185">
        <v>20</v>
      </c>
      <c r="H185">
        <f>0.2*C185+0.5*E185+0.3*G185</f>
        <v>24.119526626802177</v>
      </c>
    </row>
    <row r="186" spans="1:8" x14ac:dyDescent="0.25">
      <c r="A186" t="s">
        <v>371</v>
      </c>
      <c r="B186" t="s">
        <v>287</v>
      </c>
      <c r="C186">
        <v>38.549999999999997</v>
      </c>
      <c r="D186">
        <v>11097</v>
      </c>
      <c r="E186">
        <f>D186/1135848*80+20</f>
        <v>20.781583451306865</v>
      </c>
      <c r="G186">
        <v>20</v>
      </c>
      <c r="H186">
        <f>0.2*C186+0.5*E186+0.3*G186</f>
        <v>24.100791725653433</v>
      </c>
    </row>
    <row r="187" spans="1:8" x14ac:dyDescent="0.25">
      <c r="A187" t="s">
        <v>368</v>
      </c>
      <c r="B187" t="s">
        <v>274</v>
      </c>
      <c r="C187">
        <v>38.880000000000003</v>
      </c>
      <c r="D187">
        <v>8121</v>
      </c>
      <c r="E187">
        <f>D187/1135848*80+20</f>
        <v>20.571977940710376</v>
      </c>
      <c r="G187">
        <v>20</v>
      </c>
      <c r="H187">
        <f>0.2*C187+0.5*E187+0.3*G187</f>
        <v>24.061988970355188</v>
      </c>
    </row>
    <row r="188" spans="1:8" x14ac:dyDescent="0.25">
      <c r="A188" t="s">
        <v>371</v>
      </c>
      <c r="B188" t="s">
        <v>173</v>
      </c>
      <c r="C188">
        <v>38.549999999999997</v>
      </c>
      <c r="D188">
        <v>9798</v>
      </c>
      <c r="E188">
        <f>D188/1135848*80+20</f>
        <v>20.69009233629852</v>
      </c>
      <c r="G188">
        <v>20</v>
      </c>
      <c r="H188">
        <f>0.2*C188+0.5*E188+0.3*G188</f>
        <v>24.055046168149261</v>
      </c>
    </row>
    <row r="189" spans="1:8" x14ac:dyDescent="0.25">
      <c r="A189" t="s">
        <v>385</v>
      </c>
      <c r="B189" t="s">
        <v>20</v>
      </c>
      <c r="C189">
        <v>26.67</v>
      </c>
      <c r="D189">
        <v>28975</v>
      </c>
      <c r="E189">
        <f>D189/1135848*80+20</f>
        <v>22.040766017988322</v>
      </c>
      <c r="G189">
        <f>40+60*(F189-14.7)/(76-14.7)</f>
        <v>25.611745513866232</v>
      </c>
      <c r="H189">
        <f>0.2*C189+0.5*E189+0.3*G189</f>
        <v>24.037906663154033</v>
      </c>
    </row>
    <row r="190" spans="1:8" x14ac:dyDescent="0.25">
      <c r="A190" t="s">
        <v>368</v>
      </c>
      <c r="B190" t="s">
        <v>340</v>
      </c>
      <c r="C190">
        <v>38.880000000000003</v>
      </c>
      <c r="D190">
        <v>7396</v>
      </c>
      <c r="E190">
        <f>D190/1135848*80+20</f>
        <v>20.520914770286165</v>
      </c>
      <c r="G190">
        <v>20</v>
      </c>
      <c r="H190">
        <f>0.2*C190+0.5*E190+0.3*G190</f>
        <v>24.036457385143084</v>
      </c>
    </row>
    <row r="191" spans="1:8" x14ac:dyDescent="0.25">
      <c r="A191" t="s">
        <v>368</v>
      </c>
      <c r="B191" t="s">
        <v>251</v>
      </c>
      <c r="C191">
        <v>38.880000000000003</v>
      </c>
      <c r="D191">
        <v>6259</v>
      </c>
      <c r="E191">
        <f>D191/1135848*80+20</f>
        <v>20.440833632669161</v>
      </c>
      <c r="F191">
        <v>30.5</v>
      </c>
      <c r="G191">
        <v>20</v>
      </c>
      <c r="H191">
        <f>0.2*C191+0.5*E191+0.3*G191</f>
        <v>23.99641681633458</v>
      </c>
    </row>
    <row r="192" spans="1:8" x14ac:dyDescent="0.25">
      <c r="A192" t="s">
        <v>372</v>
      </c>
      <c r="B192" t="s">
        <v>195</v>
      </c>
      <c r="C192">
        <v>23.700000000000003</v>
      </c>
      <c r="D192">
        <v>43401</v>
      </c>
      <c r="E192">
        <f>D192/1135848*80+20</f>
        <v>23.056817461491327</v>
      </c>
      <c r="G192">
        <f>40+60*(F192-14.7)/(76-14.7)</f>
        <v>25.611745513866232</v>
      </c>
      <c r="H192">
        <f>0.2*C192+0.5*E192+0.3*G192</f>
        <v>23.951932384905536</v>
      </c>
    </row>
    <row r="193" spans="1:8" x14ac:dyDescent="0.25">
      <c r="A193" t="s">
        <v>368</v>
      </c>
      <c r="B193" t="s">
        <v>320</v>
      </c>
      <c r="C193">
        <v>38.880000000000003</v>
      </c>
      <c r="D193">
        <v>4715</v>
      </c>
      <c r="E193">
        <f>D193/1135848*80+20</f>
        <v>20.332086687655391</v>
      </c>
      <c r="G193">
        <v>20</v>
      </c>
      <c r="H193">
        <f>0.2*C193+0.5*E193+0.3*G193</f>
        <v>23.942043343827695</v>
      </c>
    </row>
    <row r="194" spans="1:8" x14ac:dyDescent="0.25">
      <c r="A194" t="s">
        <v>371</v>
      </c>
      <c r="B194" t="s">
        <v>326</v>
      </c>
      <c r="C194">
        <v>38.549999999999997</v>
      </c>
      <c r="D194">
        <v>6417</v>
      </c>
      <c r="E194">
        <f>D194/1135848*80+20</f>
        <v>20.451961882223678</v>
      </c>
      <c r="G194">
        <v>20</v>
      </c>
      <c r="H194">
        <f>0.2*C194+0.5*E194+0.3*G194</f>
        <v>23.93598094111184</v>
      </c>
    </row>
    <row r="195" spans="1:8" x14ac:dyDescent="0.25">
      <c r="A195" t="s">
        <v>371</v>
      </c>
      <c r="B195" t="s">
        <v>117</v>
      </c>
      <c r="C195">
        <v>38.549999999999997</v>
      </c>
      <c r="D195">
        <v>5739</v>
      </c>
      <c r="E195">
        <f>D195/1135848*80+20</f>
        <v>20.404209013882138</v>
      </c>
      <c r="G195">
        <v>20</v>
      </c>
      <c r="H195">
        <f>0.2*C195+0.5*E195+0.3*G195</f>
        <v>23.91210450694107</v>
      </c>
    </row>
    <row r="196" spans="1:8" x14ac:dyDescent="0.25">
      <c r="A196" t="s">
        <v>368</v>
      </c>
      <c r="B196" t="s">
        <v>275</v>
      </c>
      <c r="C196">
        <v>38.880000000000003</v>
      </c>
      <c r="D196">
        <v>3777</v>
      </c>
      <c r="E196">
        <f>D196/1135848*80+20</f>
        <v>20.266021509920343</v>
      </c>
      <c r="G196">
        <v>20</v>
      </c>
      <c r="H196">
        <f>0.2*C196+0.5*E196+0.3*G196</f>
        <v>23.909010754960171</v>
      </c>
    </row>
    <row r="197" spans="1:8" x14ac:dyDescent="0.25">
      <c r="A197" t="s">
        <v>368</v>
      </c>
      <c r="B197" t="s">
        <v>292</v>
      </c>
      <c r="C197">
        <v>38.880000000000003</v>
      </c>
      <c r="D197">
        <v>3432</v>
      </c>
      <c r="E197">
        <f>D197/1135848*80+20</f>
        <v>20.241722483994337</v>
      </c>
      <c r="G197">
        <v>20</v>
      </c>
      <c r="H197">
        <f>0.2*C197+0.5*E197+0.3*G197</f>
        <v>23.896861241997168</v>
      </c>
    </row>
    <row r="198" spans="1:8" x14ac:dyDescent="0.25">
      <c r="A198" t="s">
        <v>368</v>
      </c>
      <c r="B198" t="s">
        <v>314</v>
      </c>
      <c r="C198">
        <v>38.880000000000003</v>
      </c>
      <c r="D198">
        <v>3030</v>
      </c>
      <c r="E198">
        <f>D198/1135848*80+20</f>
        <v>20.213408836393601</v>
      </c>
      <c r="G198">
        <v>20</v>
      </c>
      <c r="H198">
        <f>0.2*C198+0.5*E198+0.3*G198</f>
        <v>23.882704418196802</v>
      </c>
    </row>
    <row r="199" spans="1:8" x14ac:dyDescent="0.25">
      <c r="A199" t="s">
        <v>368</v>
      </c>
      <c r="B199" t="s">
        <v>19</v>
      </c>
      <c r="C199">
        <v>38.880000000000003</v>
      </c>
      <c r="D199">
        <v>2826</v>
      </c>
      <c r="E199">
        <f>D199/1135848*80+20</f>
        <v>20.199040716715619</v>
      </c>
      <c r="G199">
        <v>20</v>
      </c>
      <c r="H199">
        <f>0.2*C199+0.5*E199+0.3*G199</f>
        <v>23.875520358357811</v>
      </c>
    </row>
    <row r="200" spans="1:8" x14ac:dyDescent="0.25">
      <c r="A200" t="s">
        <v>368</v>
      </c>
      <c r="B200" t="s">
        <v>171</v>
      </c>
      <c r="C200">
        <v>38.880000000000003</v>
      </c>
      <c r="D200">
        <v>2766</v>
      </c>
      <c r="E200">
        <f>D200/1135848*80+20</f>
        <v>20.194814799163268</v>
      </c>
      <c r="G200">
        <v>20</v>
      </c>
      <c r="H200">
        <f>0.2*C200+0.5*E200+0.3*G200</f>
        <v>23.873407399581634</v>
      </c>
    </row>
    <row r="201" spans="1:8" x14ac:dyDescent="0.25">
      <c r="A201" t="s">
        <v>368</v>
      </c>
      <c r="B201" t="s">
        <v>324</v>
      </c>
      <c r="C201">
        <v>38.880000000000003</v>
      </c>
      <c r="D201">
        <v>2419</v>
      </c>
      <c r="E201">
        <f>D201/1135848*80+20</f>
        <v>20.170374909318852</v>
      </c>
      <c r="G201">
        <v>20</v>
      </c>
      <c r="H201">
        <f>0.2*C201+0.5*E201+0.3*G201</f>
        <v>23.861187454659426</v>
      </c>
    </row>
    <row r="202" spans="1:8" x14ac:dyDescent="0.25">
      <c r="A202" t="s">
        <v>368</v>
      </c>
      <c r="B202" t="s">
        <v>172</v>
      </c>
      <c r="C202">
        <v>38.880000000000003</v>
      </c>
      <c r="D202">
        <v>1234</v>
      </c>
      <c r="E202">
        <f>D202/1135848*80+20</f>
        <v>20.086913037659968</v>
      </c>
      <c r="G202">
        <v>20</v>
      </c>
      <c r="H202">
        <f>0.2*C202+0.5*E202+0.3*G202</f>
        <v>23.819456518829984</v>
      </c>
    </row>
    <row r="203" spans="1:8" x14ac:dyDescent="0.25">
      <c r="A203" t="s">
        <v>368</v>
      </c>
      <c r="B203" t="s">
        <v>149</v>
      </c>
      <c r="C203">
        <v>38.880000000000003</v>
      </c>
      <c r="D203">
        <v>996</v>
      </c>
      <c r="E203">
        <f>D203/1135848*80+20</f>
        <v>20.070150231368984</v>
      </c>
      <c r="G203">
        <v>20</v>
      </c>
      <c r="H203">
        <f>0.2*C203+0.5*E203+0.3*G203</f>
        <v>23.811075115684492</v>
      </c>
    </row>
    <row r="204" spans="1:8" x14ac:dyDescent="0.25">
      <c r="A204" t="s">
        <v>377</v>
      </c>
      <c r="B204" t="s">
        <v>216</v>
      </c>
      <c r="C204">
        <v>26.430000000000007</v>
      </c>
      <c r="D204">
        <v>23697</v>
      </c>
      <c r="E204">
        <f>D204/1135848*80+20</f>
        <v>21.669026137300062</v>
      </c>
      <c r="G204">
        <f>40+60*(F204-14.7)/(76-14.7)</f>
        <v>25.611745513866232</v>
      </c>
      <c r="H204">
        <f>0.2*C204+0.5*E204+0.3*G204</f>
        <v>23.804036722809904</v>
      </c>
    </row>
    <row r="205" spans="1:8" x14ac:dyDescent="0.25">
      <c r="A205" t="s">
        <v>374</v>
      </c>
      <c r="B205" t="s">
        <v>16</v>
      </c>
      <c r="C205">
        <v>14.290000000000006</v>
      </c>
      <c r="D205">
        <v>86110</v>
      </c>
      <c r="E205">
        <f>D205/1135848*80+20</f>
        <v>26.064896007212234</v>
      </c>
      <c r="G205">
        <f>40+60*(F205-14.7)/(76-14.7)</f>
        <v>25.611745513866232</v>
      </c>
      <c r="H205">
        <f>0.2*C205+0.5*E205+0.3*G205</f>
        <v>23.573971657765988</v>
      </c>
    </row>
    <row r="206" spans="1:8" x14ac:dyDescent="0.25">
      <c r="A206" t="s">
        <v>66</v>
      </c>
      <c r="B206" t="s">
        <v>66</v>
      </c>
      <c r="C206">
        <v>35.090000000000003</v>
      </c>
      <c r="D206">
        <v>13772</v>
      </c>
      <c r="E206">
        <f>D206/1135848*80+20</f>
        <v>20.969988942182404</v>
      </c>
      <c r="F206">
        <v>46.6</v>
      </c>
      <c r="G206">
        <v>20</v>
      </c>
      <c r="H206">
        <f>0.2*C206+0.5*E206+0.3*G206</f>
        <v>23.502994471091203</v>
      </c>
    </row>
    <row r="207" spans="1:8" x14ac:dyDescent="0.25">
      <c r="A207" t="s">
        <v>66</v>
      </c>
      <c r="B207" t="s">
        <v>84</v>
      </c>
      <c r="C207">
        <v>35.090000000000003</v>
      </c>
      <c r="D207">
        <v>4947</v>
      </c>
      <c r="E207">
        <f>D207/1135848*80+20</f>
        <v>20.348426902191139</v>
      </c>
      <c r="G207">
        <v>20</v>
      </c>
      <c r="H207">
        <f>0.2*C207+0.5*E207+0.3*G207</f>
        <v>23.192213451095569</v>
      </c>
    </row>
    <row r="208" spans="1:8" s="4" customFormat="1" x14ac:dyDescent="0.25">
      <c r="A208" t="s">
        <v>66</v>
      </c>
      <c r="B208" t="s">
        <v>297</v>
      </c>
      <c r="C208">
        <v>35.090000000000003</v>
      </c>
      <c r="D208">
        <v>3505</v>
      </c>
      <c r="E208">
        <f>D208/1135848*80+20</f>
        <v>20.24686401701636</v>
      </c>
      <c r="F208"/>
      <c r="G208">
        <v>20</v>
      </c>
      <c r="H208">
        <f>0.2*C208+0.5*E208+0.3*G208</f>
        <v>23.141432008508183</v>
      </c>
    </row>
    <row r="209" spans="1:8" x14ac:dyDescent="0.25">
      <c r="A209" t="s">
        <v>66</v>
      </c>
      <c r="B209" t="s">
        <v>131</v>
      </c>
      <c r="C209">
        <v>35.090000000000003</v>
      </c>
      <c r="D209">
        <v>3400</v>
      </c>
      <c r="E209">
        <f>D209/1135848*80+20</f>
        <v>20.23946866129975</v>
      </c>
      <c r="G209">
        <v>20</v>
      </c>
      <c r="H209">
        <f>0.2*C209+0.5*E209+0.3*G209</f>
        <v>23.137734330649877</v>
      </c>
    </row>
    <row r="210" spans="1:8" x14ac:dyDescent="0.25">
      <c r="A210" t="s">
        <v>66</v>
      </c>
      <c r="B210" t="s">
        <v>175</v>
      </c>
      <c r="C210">
        <v>35.090000000000003</v>
      </c>
      <c r="D210">
        <v>3026</v>
      </c>
      <c r="E210">
        <f>D210/1135848*80+20</f>
        <v>20.21312710855678</v>
      </c>
      <c r="G210">
        <v>20</v>
      </c>
      <c r="H210">
        <f>0.2*C210+0.5*E210+0.3*G210</f>
        <v>23.124563554278389</v>
      </c>
    </row>
    <row r="211" spans="1:8" x14ac:dyDescent="0.25">
      <c r="A211" t="s">
        <v>367</v>
      </c>
      <c r="B211" t="s">
        <v>79</v>
      </c>
      <c r="C211">
        <v>16.439999999999998</v>
      </c>
      <c r="D211">
        <v>60828</v>
      </c>
      <c r="E211">
        <f>D211/1135848*80+20</f>
        <v>24.284235214570963</v>
      </c>
      <c r="G211">
        <f>40+60*(F211-14.7)/(76-14.7)</f>
        <v>25.611745513866232</v>
      </c>
      <c r="H211">
        <f>0.2*C211+0.5*E211+0.3*G211</f>
        <v>23.113641261445352</v>
      </c>
    </row>
    <row r="212" spans="1:8" x14ac:dyDescent="0.25">
      <c r="A212" t="s">
        <v>66</v>
      </c>
      <c r="B212" t="s">
        <v>244</v>
      </c>
      <c r="C212">
        <v>35.090000000000003</v>
      </c>
      <c r="D212">
        <v>1957</v>
      </c>
      <c r="E212">
        <f>D212/1135848*80+20</f>
        <v>20.137835344165769</v>
      </c>
      <c r="G212">
        <v>20</v>
      </c>
      <c r="H212">
        <f>0.2*C212+0.5*E212+0.3*G212</f>
        <v>23.086917672082883</v>
      </c>
    </row>
    <row r="213" spans="1:8" x14ac:dyDescent="0.25">
      <c r="A213" t="s">
        <v>66</v>
      </c>
      <c r="B213" t="s">
        <v>245</v>
      </c>
      <c r="C213">
        <v>35.090000000000003</v>
      </c>
      <c r="D213">
        <v>1918</v>
      </c>
      <c r="E213">
        <f>D213/1135848*80+20</f>
        <v>20.13508849775674</v>
      </c>
      <c r="G213">
        <v>20</v>
      </c>
      <c r="H213">
        <f>0.2*C213+0.5*E213+0.3*G213</f>
        <v>23.085544248878371</v>
      </c>
    </row>
    <row r="214" spans="1:8" x14ac:dyDescent="0.25">
      <c r="A214" t="s">
        <v>374</v>
      </c>
      <c r="B214" t="s">
        <v>272</v>
      </c>
      <c r="C214">
        <v>14.290000000000006</v>
      </c>
      <c r="D214">
        <v>71966</v>
      </c>
      <c r="E214">
        <f>D214/1135848*80+20</f>
        <v>25.068706376205267</v>
      </c>
      <c r="G214">
        <f>40+60*(F214-14.7)/(76-14.7)</f>
        <v>25.611745513866232</v>
      </c>
      <c r="H214">
        <f>0.2*C214+0.5*E214+0.3*G214</f>
        <v>23.075876842262506</v>
      </c>
    </row>
    <row r="215" spans="1:8" x14ac:dyDescent="0.25">
      <c r="A215" t="s">
        <v>66</v>
      </c>
      <c r="B215" t="s">
        <v>291</v>
      </c>
      <c r="C215">
        <v>35.090000000000003</v>
      </c>
      <c r="D215">
        <v>833</v>
      </c>
      <c r="E215">
        <f>D215/1135848*80+20</f>
        <v>20.058669822018437</v>
      </c>
      <c r="G215">
        <v>20</v>
      </c>
      <c r="H215">
        <f>0.2*C215+0.5*E215+0.3*G215</f>
        <v>23.047334911009219</v>
      </c>
    </row>
    <row r="216" spans="1:8" x14ac:dyDescent="0.25">
      <c r="A216" t="s">
        <v>367</v>
      </c>
      <c r="B216" t="s">
        <v>344</v>
      </c>
      <c r="C216">
        <v>16.439999999999998</v>
      </c>
      <c r="D216">
        <v>49859</v>
      </c>
      <c r="E216">
        <f>D216/1135848*80+20</f>
        <v>23.511667054042441</v>
      </c>
      <c r="G216">
        <f>40+60*(F216-14.7)/(76-14.7)</f>
        <v>25.611745513866232</v>
      </c>
      <c r="H216">
        <f>0.2*C216+0.5*E216+0.3*G216</f>
        <v>22.727357181181091</v>
      </c>
    </row>
    <row r="217" spans="1:8" x14ac:dyDescent="0.25">
      <c r="A217" t="s">
        <v>367</v>
      </c>
      <c r="B217" t="s">
        <v>155</v>
      </c>
      <c r="C217">
        <v>16.439999999999998</v>
      </c>
      <c r="D217">
        <v>47557</v>
      </c>
      <c r="E217">
        <f>D217/1135848*80+20</f>
        <v>23.34953268395067</v>
      </c>
      <c r="G217">
        <f>40+60*(F217-14.7)/(76-14.7)</f>
        <v>25.611745513866232</v>
      </c>
      <c r="H217">
        <f>0.2*C217+0.5*E217+0.3*G217</f>
        <v>22.646289996135206</v>
      </c>
    </row>
    <row r="218" spans="1:8" x14ac:dyDescent="0.25">
      <c r="A218" t="s">
        <v>367</v>
      </c>
      <c r="B218" t="s">
        <v>59</v>
      </c>
      <c r="C218">
        <v>16.439999999999998</v>
      </c>
      <c r="D218">
        <v>45578</v>
      </c>
      <c r="E218">
        <f>D218/1135848*80+20</f>
        <v>23.210147836682374</v>
      </c>
      <c r="G218">
        <f>40+60*(F218-14.7)/(76-14.7)</f>
        <v>25.611745513866232</v>
      </c>
      <c r="H218">
        <f>0.2*C218+0.5*E218+0.3*G218</f>
        <v>22.576597572501058</v>
      </c>
    </row>
    <row r="219" spans="1:8" x14ac:dyDescent="0.25">
      <c r="A219" t="s">
        <v>369</v>
      </c>
      <c r="B219" t="s">
        <v>40</v>
      </c>
      <c r="C219">
        <v>31.68</v>
      </c>
      <c r="D219">
        <v>4155</v>
      </c>
      <c r="E219">
        <f>D219/1135848*80+20</f>
        <v>20.292644790500137</v>
      </c>
      <c r="G219">
        <v>20</v>
      </c>
      <c r="H219">
        <f>0.2*C219+0.5*E219+0.3*G219</f>
        <v>22.482322395250069</v>
      </c>
    </row>
    <row r="220" spans="1:8" x14ac:dyDescent="0.25">
      <c r="A220" t="s">
        <v>374</v>
      </c>
      <c r="B220" t="s">
        <v>211</v>
      </c>
      <c r="C220">
        <v>14.290000000000006</v>
      </c>
      <c r="D220">
        <v>52609</v>
      </c>
      <c r="E220">
        <f>D220/1135848*80+20</f>
        <v>23.705354941858417</v>
      </c>
      <c r="G220">
        <f>40+60*(F220-14.7)/(76-14.7)</f>
        <v>25.611745513866232</v>
      </c>
      <c r="H220">
        <f>0.2*C220+0.5*E220+0.3*G220</f>
        <v>22.394201125089079</v>
      </c>
    </row>
    <row r="221" spans="1:8" x14ac:dyDescent="0.25">
      <c r="A221" t="s">
        <v>367</v>
      </c>
      <c r="B221" t="s">
        <v>232</v>
      </c>
      <c r="C221">
        <v>16.439999999999998</v>
      </c>
      <c r="D221">
        <v>39336</v>
      </c>
      <c r="E221">
        <f>D221/1135848*80+20</f>
        <v>22.77051154731971</v>
      </c>
      <c r="G221">
        <f>40+60*(F221-14.7)/(76-14.7)</f>
        <v>25.611745513866232</v>
      </c>
      <c r="H221">
        <f>0.2*C221+0.5*E221+0.3*G221</f>
        <v>22.356779427819724</v>
      </c>
    </row>
    <row r="222" spans="1:8" x14ac:dyDescent="0.25">
      <c r="A222" t="s">
        <v>367</v>
      </c>
      <c r="B222" t="s">
        <v>103</v>
      </c>
      <c r="C222">
        <v>16.439999999999998</v>
      </c>
      <c r="D222">
        <v>39164</v>
      </c>
      <c r="E222">
        <f>D222/1135848*80+20</f>
        <v>22.758397250336312</v>
      </c>
      <c r="G222">
        <f>40+60*(F222-14.7)/(76-14.7)</f>
        <v>25.611745513866232</v>
      </c>
      <c r="H222">
        <f>0.2*C222+0.5*E222+0.3*G222</f>
        <v>22.350722279328025</v>
      </c>
    </row>
    <row r="223" spans="1:8" x14ac:dyDescent="0.25">
      <c r="A223" t="s">
        <v>395</v>
      </c>
      <c r="B223" t="s">
        <v>208</v>
      </c>
      <c r="C223">
        <v>31.68</v>
      </c>
      <c r="D223">
        <v>409</v>
      </c>
      <c r="E223">
        <f>D223/1135848*80+20</f>
        <v>20.028806671315177</v>
      </c>
      <c r="G223">
        <v>20</v>
      </c>
      <c r="H223">
        <f>0.2*C223+0.5*E223+0.3*G223</f>
        <v>22.350403335657589</v>
      </c>
    </row>
    <row r="224" spans="1:8" x14ac:dyDescent="0.25">
      <c r="A224" t="s">
        <v>369</v>
      </c>
      <c r="B224" t="s">
        <v>29</v>
      </c>
      <c r="C224">
        <v>31.68</v>
      </c>
      <c r="E224">
        <f>D224/1135848*80+20</f>
        <v>20</v>
      </c>
      <c r="G224">
        <v>20</v>
      </c>
      <c r="H224">
        <f>0.2*C224+0.5*E224+0.3*G224</f>
        <v>22.335999999999999</v>
      </c>
    </row>
    <row r="225" spans="1:8" x14ac:dyDescent="0.25">
      <c r="A225" t="s">
        <v>369</v>
      </c>
      <c r="B225" t="s">
        <v>154</v>
      </c>
      <c r="C225">
        <v>31.68</v>
      </c>
      <c r="E225">
        <f>D225/1135848*80+20</f>
        <v>20</v>
      </c>
      <c r="G225">
        <v>20</v>
      </c>
      <c r="H225">
        <f>0.2*C225+0.5*E225+0.3*G225</f>
        <v>22.335999999999999</v>
      </c>
    </row>
    <row r="226" spans="1:8" x14ac:dyDescent="0.25">
      <c r="A226" t="s">
        <v>369</v>
      </c>
      <c r="B226" t="s">
        <v>3</v>
      </c>
      <c r="C226">
        <v>31.68</v>
      </c>
      <c r="E226">
        <f>D226/1135848*80+20</f>
        <v>20</v>
      </c>
      <c r="G226">
        <v>20</v>
      </c>
      <c r="H226">
        <f>0.2*C226+0.5*E226+0.3*G226</f>
        <v>22.335999999999999</v>
      </c>
    </row>
    <row r="227" spans="1:8" x14ac:dyDescent="0.25">
      <c r="A227" t="s">
        <v>369</v>
      </c>
      <c r="B227" t="s">
        <v>114</v>
      </c>
      <c r="C227">
        <v>31.68</v>
      </c>
      <c r="E227">
        <f>D227/1135848*80+20</f>
        <v>20</v>
      </c>
      <c r="G227">
        <v>20</v>
      </c>
      <c r="H227">
        <f>0.2*C227+0.5*E227+0.3*G227</f>
        <v>22.335999999999999</v>
      </c>
    </row>
    <row r="228" spans="1:8" x14ac:dyDescent="0.25">
      <c r="A228" t="s">
        <v>369</v>
      </c>
      <c r="B228" t="s">
        <v>240</v>
      </c>
      <c r="C228">
        <v>31.68</v>
      </c>
      <c r="E228">
        <f>D228/1135848*80+20</f>
        <v>20</v>
      </c>
      <c r="G228">
        <v>20</v>
      </c>
      <c r="H228">
        <f>0.2*C228+0.5*E228+0.3*G228</f>
        <v>22.335999999999999</v>
      </c>
    </row>
    <row r="229" spans="1:8" x14ac:dyDescent="0.25">
      <c r="A229" t="s">
        <v>369</v>
      </c>
      <c r="B229" t="s">
        <v>241</v>
      </c>
      <c r="C229">
        <v>31.68</v>
      </c>
      <c r="E229">
        <f>D229/1135848*80+20</f>
        <v>20</v>
      </c>
      <c r="G229">
        <v>20</v>
      </c>
      <c r="H229">
        <f>0.2*C229+0.5*E229+0.3*G229</f>
        <v>22.335999999999999</v>
      </c>
    </row>
    <row r="230" spans="1:8" x14ac:dyDescent="0.25">
      <c r="A230" t="s">
        <v>369</v>
      </c>
      <c r="B230" t="s">
        <v>336</v>
      </c>
      <c r="C230">
        <v>31.68</v>
      </c>
      <c r="E230">
        <f>D230/1135848*80+20</f>
        <v>20</v>
      </c>
      <c r="G230">
        <v>20</v>
      </c>
      <c r="H230">
        <f>0.2*C230+0.5*E230+0.3*G230</f>
        <v>22.335999999999999</v>
      </c>
    </row>
    <row r="231" spans="1:8" x14ac:dyDescent="0.25">
      <c r="A231" t="s">
        <v>369</v>
      </c>
      <c r="B231" t="s">
        <v>18</v>
      </c>
      <c r="C231">
        <v>31.68</v>
      </c>
      <c r="E231">
        <f>D231/1135848*80+20</f>
        <v>20</v>
      </c>
      <c r="G231">
        <v>20</v>
      </c>
      <c r="H231">
        <f>0.2*C231+0.5*E231+0.3*G231</f>
        <v>22.335999999999999</v>
      </c>
    </row>
    <row r="232" spans="1:8" x14ac:dyDescent="0.25">
      <c r="A232" t="s">
        <v>369</v>
      </c>
      <c r="B232" t="s">
        <v>25</v>
      </c>
      <c r="C232">
        <v>31.68</v>
      </c>
      <c r="E232">
        <f>D232/1135848*80+20</f>
        <v>20</v>
      </c>
      <c r="G232">
        <v>20</v>
      </c>
      <c r="H232">
        <f>0.2*C232+0.5*E232+0.3*G232</f>
        <v>22.335999999999999</v>
      </c>
    </row>
    <row r="233" spans="1:8" x14ac:dyDescent="0.25">
      <c r="A233" t="s">
        <v>369</v>
      </c>
      <c r="B233" t="s">
        <v>9</v>
      </c>
      <c r="C233">
        <v>31.68</v>
      </c>
      <c r="E233">
        <f>D233/1135848*80+20</f>
        <v>20</v>
      </c>
      <c r="G233">
        <v>20</v>
      </c>
      <c r="H233">
        <f>0.2*C233+0.5*E233+0.3*G233</f>
        <v>22.335999999999999</v>
      </c>
    </row>
    <row r="234" spans="1:8" x14ac:dyDescent="0.25">
      <c r="A234" t="s">
        <v>392</v>
      </c>
      <c r="B234" t="s">
        <v>105</v>
      </c>
      <c r="C234">
        <v>31.68</v>
      </c>
      <c r="E234">
        <f>D234/1135848*80+20</f>
        <v>20</v>
      </c>
      <c r="G234">
        <v>20</v>
      </c>
      <c r="H234">
        <f>0.2*C234+0.5*E234+0.3*G234</f>
        <v>22.335999999999999</v>
      </c>
    </row>
    <row r="235" spans="1:8" x14ac:dyDescent="0.25">
      <c r="A235" t="s">
        <v>369</v>
      </c>
      <c r="B235" t="s">
        <v>230</v>
      </c>
      <c r="C235">
        <v>31.68</v>
      </c>
      <c r="E235">
        <f>D235/1135848*80+20</f>
        <v>20</v>
      </c>
      <c r="G235">
        <v>20</v>
      </c>
      <c r="H235">
        <f>0.2*C235+0.5*E235+0.3*G235</f>
        <v>22.335999999999999</v>
      </c>
    </row>
    <row r="236" spans="1:8" x14ac:dyDescent="0.25">
      <c r="A236" t="s">
        <v>369</v>
      </c>
      <c r="B236" t="s">
        <v>162</v>
      </c>
      <c r="C236">
        <v>31.68</v>
      </c>
      <c r="E236">
        <f>D236/1135848*80+20</f>
        <v>20</v>
      </c>
      <c r="G236">
        <v>20</v>
      </c>
      <c r="H236">
        <f>0.2*C236+0.5*E236+0.3*G236</f>
        <v>22.335999999999999</v>
      </c>
    </row>
    <row r="237" spans="1:8" x14ac:dyDescent="0.25">
      <c r="A237" t="s">
        <v>369</v>
      </c>
      <c r="B237" t="s">
        <v>36</v>
      </c>
      <c r="C237">
        <v>31.68</v>
      </c>
      <c r="E237">
        <f>D237/1135848*80+20</f>
        <v>20</v>
      </c>
      <c r="G237">
        <v>20</v>
      </c>
      <c r="H237">
        <f>0.2*C237+0.5*E237+0.3*G237</f>
        <v>22.335999999999999</v>
      </c>
    </row>
    <row r="238" spans="1:8" x14ac:dyDescent="0.25">
      <c r="A238" t="s">
        <v>369</v>
      </c>
      <c r="B238" t="s">
        <v>246</v>
      </c>
      <c r="C238">
        <v>31.68</v>
      </c>
      <c r="E238">
        <f>D238/1135848*80+20</f>
        <v>20</v>
      </c>
      <c r="G238">
        <v>20</v>
      </c>
      <c r="H238">
        <f>0.2*C238+0.5*E238+0.3*G238</f>
        <v>22.335999999999999</v>
      </c>
    </row>
    <row r="239" spans="1:8" x14ac:dyDescent="0.25">
      <c r="A239" t="s">
        <v>367</v>
      </c>
      <c r="B239" t="s">
        <v>70</v>
      </c>
      <c r="C239">
        <v>16.439999999999998</v>
      </c>
      <c r="D239">
        <v>35156</v>
      </c>
      <c r="E239">
        <f>D239/1135848*80+20</f>
        <v>22.47610595783943</v>
      </c>
      <c r="G239">
        <f>40+60*(F239-14.7)/(76-14.7)</f>
        <v>25.611745513866232</v>
      </c>
      <c r="H239">
        <f>0.2*C239+0.5*E239+0.3*G239</f>
        <v>22.209576633079585</v>
      </c>
    </row>
    <row r="240" spans="1:8" x14ac:dyDescent="0.25">
      <c r="A240" t="s">
        <v>382</v>
      </c>
      <c r="B240" t="s">
        <v>289</v>
      </c>
      <c r="C240">
        <v>15.69</v>
      </c>
      <c r="D240">
        <v>38351</v>
      </c>
      <c r="E240">
        <f>D240/1135848*80+20</f>
        <v>22.701136067501992</v>
      </c>
      <c r="G240">
        <f>40+60*(F240-14.7)/(76-14.7)</f>
        <v>25.611745513866232</v>
      </c>
      <c r="H240">
        <f>0.2*C240+0.5*E240+0.3*G240</f>
        <v>22.172091687910864</v>
      </c>
    </row>
    <row r="241" spans="1:8" x14ac:dyDescent="0.25">
      <c r="A241" t="s">
        <v>367</v>
      </c>
      <c r="B241" t="s">
        <v>132</v>
      </c>
      <c r="C241">
        <v>16.439999999999998</v>
      </c>
      <c r="D241">
        <v>32839</v>
      </c>
      <c r="E241">
        <f>D241/1135848*80+20</f>
        <v>22.312915108359569</v>
      </c>
      <c r="G241">
        <f>40+60*(F241-14.7)/(76-14.7)</f>
        <v>25.611745513866232</v>
      </c>
      <c r="H241">
        <f>0.2*C241+0.5*E241+0.3*G241</f>
        <v>22.127981208339655</v>
      </c>
    </row>
    <row r="242" spans="1:8" x14ac:dyDescent="0.25">
      <c r="A242" t="s">
        <v>379</v>
      </c>
      <c r="B242" t="s">
        <v>294</v>
      </c>
      <c r="C242">
        <v>15.36</v>
      </c>
      <c r="D242">
        <v>36517</v>
      </c>
      <c r="E242">
        <f>D242/1135848*80+20</f>
        <v>22.571963854318536</v>
      </c>
      <c r="G242">
        <f>40+60*(F242-14.7)/(76-14.7)</f>
        <v>25.611745513866232</v>
      </c>
      <c r="H242">
        <f>0.2*C242+0.5*E242+0.3*G242</f>
        <v>22.041505581319139</v>
      </c>
    </row>
    <row r="243" spans="1:8" x14ac:dyDescent="0.25">
      <c r="A243" t="s">
        <v>374</v>
      </c>
      <c r="B243" t="s">
        <v>262</v>
      </c>
      <c r="C243">
        <v>14.290000000000006</v>
      </c>
      <c r="D243">
        <v>42561</v>
      </c>
      <c r="E243">
        <f>D243/1135848*80+20</f>
        <v>22.997654615758446</v>
      </c>
      <c r="G243">
        <f>40+60*(F243-14.7)/(76-14.7)</f>
        <v>25.611745513866232</v>
      </c>
      <c r="H243">
        <f>0.2*C243+0.5*E243+0.3*G243</f>
        <v>22.040350962039096</v>
      </c>
    </row>
    <row r="244" spans="1:8" x14ac:dyDescent="0.25">
      <c r="A244" t="s">
        <v>377</v>
      </c>
      <c r="B244" t="s">
        <v>268</v>
      </c>
      <c r="C244">
        <v>26.430000000000007</v>
      </c>
      <c r="D244">
        <v>20666</v>
      </c>
      <c r="E244">
        <f>D244/1135848*80+20</f>
        <v>21.455546868947252</v>
      </c>
      <c r="G244">
        <v>20</v>
      </c>
      <c r="H244">
        <f>0.2*C244+0.5*E244+0.3*G244</f>
        <v>22.013773434473627</v>
      </c>
    </row>
    <row r="245" spans="1:8" x14ac:dyDescent="0.25">
      <c r="A245" t="s">
        <v>377</v>
      </c>
      <c r="B245" t="s">
        <v>263</v>
      </c>
      <c r="C245">
        <v>26.430000000000007</v>
      </c>
      <c r="D245">
        <v>19255</v>
      </c>
      <c r="E245">
        <f>D245/1135848*80+20</f>
        <v>21.356167374507855</v>
      </c>
      <c r="G245">
        <v>20</v>
      </c>
      <c r="H245">
        <f>0.2*C245+0.5*E245+0.3*G245</f>
        <v>21.964083687253929</v>
      </c>
    </row>
    <row r="246" spans="1:8" x14ac:dyDescent="0.25">
      <c r="A246" t="s">
        <v>377</v>
      </c>
      <c r="B246" t="s">
        <v>229</v>
      </c>
      <c r="C246">
        <v>26.430000000000007</v>
      </c>
      <c r="D246">
        <v>18896</v>
      </c>
      <c r="E246">
        <f>D246/1135848*80+20</f>
        <v>21.330882301152972</v>
      </c>
      <c r="G246">
        <v>20</v>
      </c>
      <c r="H246">
        <f>0.2*C246+0.5*E246+0.3*G246</f>
        <v>21.951441150576485</v>
      </c>
    </row>
    <row r="247" spans="1:8" x14ac:dyDescent="0.25">
      <c r="A247" t="s">
        <v>377</v>
      </c>
      <c r="B247" t="s">
        <v>222</v>
      </c>
      <c r="C247">
        <v>26.430000000000007</v>
      </c>
      <c r="D247">
        <v>18671</v>
      </c>
      <c r="E247">
        <f>D247/1135848*80+20</f>
        <v>21.315035110331664</v>
      </c>
      <c r="G247">
        <v>20</v>
      </c>
      <c r="H247">
        <f>0.2*C247+0.5*E247+0.3*G247</f>
        <v>21.943517555165833</v>
      </c>
    </row>
    <row r="248" spans="1:8" x14ac:dyDescent="0.25">
      <c r="A248" t="s">
        <v>377</v>
      </c>
      <c r="B248" t="s">
        <v>151</v>
      </c>
      <c r="C248">
        <v>26.430000000000007</v>
      </c>
      <c r="D248">
        <v>18285</v>
      </c>
      <c r="E248">
        <f>D248/1135848*80+20</f>
        <v>21.287848374078223</v>
      </c>
      <c r="G248">
        <v>20</v>
      </c>
      <c r="H248">
        <f>0.2*C248+0.5*E248+0.3*G248</f>
        <v>21.929924187039113</v>
      </c>
    </row>
    <row r="249" spans="1:8" x14ac:dyDescent="0.25">
      <c r="A249" t="s">
        <v>367</v>
      </c>
      <c r="B249" t="s">
        <v>124</v>
      </c>
      <c r="C249">
        <v>16.439999999999998</v>
      </c>
      <c r="D249">
        <v>26999</v>
      </c>
      <c r="E249">
        <f>D249/1135848*80+20</f>
        <v>21.901592466597645</v>
      </c>
      <c r="G249">
        <f>40+60*(F249-14.7)/(76-14.7)</f>
        <v>25.611745513866232</v>
      </c>
      <c r="H249">
        <f>0.2*C249+0.5*E249+0.3*G249</f>
        <v>21.922319887458691</v>
      </c>
    </row>
    <row r="250" spans="1:8" x14ac:dyDescent="0.25">
      <c r="A250" t="s">
        <v>366</v>
      </c>
      <c r="B250" t="s">
        <v>356</v>
      </c>
      <c r="C250">
        <v>26.52</v>
      </c>
      <c r="D250">
        <v>17494</v>
      </c>
      <c r="E250">
        <f>D250/1135848*80+20</f>
        <v>21.232136694346426</v>
      </c>
      <c r="G250">
        <v>20</v>
      </c>
      <c r="H250">
        <f>0.2*C250+0.5*E250+0.3*G250</f>
        <v>21.920068347173213</v>
      </c>
    </row>
    <row r="251" spans="1:8" x14ac:dyDescent="0.25">
      <c r="A251" t="s">
        <v>377</v>
      </c>
      <c r="B251" t="s">
        <v>182</v>
      </c>
      <c r="C251">
        <v>26.430000000000007</v>
      </c>
      <c r="D251">
        <v>17074</v>
      </c>
      <c r="E251">
        <f>D251/1135848*80+20</f>
        <v>21.202555271479987</v>
      </c>
      <c r="G251">
        <v>20</v>
      </c>
      <c r="H251">
        <f>0.2*C251+0.5*E251+0.3*G251</f>
        <v>21.887277635739995</v>
      </c>
    </row>
    <row r="252" spans="1:8" x14ac:dyDescent="0.25">
      <c r="A252" t="s">
        <v>377</v>
      </c>
      <c r="B252" t="s">
        <v>197</v>
      </c>
      <c r="C252">
        <v>26.430000000000007</v>
      </c>
      <c r="D252">
        <v>17012</v>
      </c>
      <c r="E252">
        <f>D252/1135848*80+20</f>
        <v>21.198188490009226</v>
      </c>
      <c r="G252">
        <v>20</v>
      </c>
      <c r="H252">
        <f>0.2*C252+0.5*E252+0.3*G252</f>
        <v>21.885094245004616</v>
      </c>
    </row>
    <row r="253" spans="1:8" x14ac:dyDescent="0.25">
      <c r="A253" t="s">
        <v>366</v>
      </c>
      <c r="B253" t="s">
        <v>355</v>
      </c>
      <c r="C253">
        <v>26.52</v>
      </c>
      <c r="D253">
        <v>16033</v>
      </c>
      <c r="E253">
        <f>D253/1135848*80+20</f>
        <v>21.129235601946739</v>
      </c>
      <c r="G253">
        <v>20</v>
      </c>
      <c r="H253">
        <f>0.2*C253+0.5*E253+0.3*G253</f>
        <v>21.868617800973368</v>
      </c>
    </row>
    <row r="254" spans="1:8" x14ac:dyDescent="0.25">
      <c r="A254" t="s">
        <v>385</v>
      </c>
      <c r="B254" t="s">
        <v>219</v>
      </c>
      <c r="C254">
        <v>26.67</v>
      </c>
      <c r="D254">
        <v>13545</v>
      </c>
      <c r="E254">
        <f>D254/1135848*80+20</f>
        <v>20.954000887442685</v>
      </c>
      <c r="F254">
        <v>41.3</v>
      </c>
      <c r="G254">
        <v>20</v>
      </c>
      <c r="H254">
        <f>0.2*C254+0.5*E254+0.3*G254</f>
        <v>21.811000443721344</v>
      </c>
    </row>
    <row r="255" spans="1:8" x14ac:dyDescent="0.25">
      <c r="A255" t="s">
        <v>379</v>
      </c>
      <c r="B255" t="s">
        <v>15</v>
      </c>
      <c r="C255">
        <v>15.36</v>
      </c>
      <c r="D255">
        <v>28362</v>
      </c>
      <c r="E255">
        <f>D255/1135848*80+20</f>
        <v>21.997591226995162</v>
      </c>
      <c r="G255">
        <f>40+60*(F255-14.7)/(76-14.7)</f>
        <v>25.611745513866232</v>
      </c>
      <c r="H255">
        <f>0.2*C255+0.5*E255+0.3*G255</f>
        <v>21.754319267657451</v>
      </c>
    </row>
    <row r="256" spans="1:8" x14ac:dyDescent="0.25">
      <c r="A256" t="s">
        <v>377</v>
      </c>
      <c r="B256" t="s">
        <v>144</v>
      </c>
      <c r="C256">
        <v>26.430000000000007</v>
      </c>
      <c r="D256">
        <v>12137</v>
      </c>
      <c r="E256">
        <f>D256/1135848*80+20</f>
        <v>20.854832688880908</v>
      </c>
      <c r="F256">
        <v>34.200000000000003</v>
      </c>
      <c r="G256">
        <v>20</v>
      </c>
      <c r="H256">
        <f>0.2*C256+0.5*E256+0.3*G256</f>
        <v>21.713416344440454</v>
      </c>
    </row>
    <row r="257" spans="1:8" x14ac:dyDescent="0.25">
      <c r="A257" t="s">
        <v>366</v>
      </c>
      <c r="B257" t="s">
        <v>44</v>
      </c>
      <c r="C257">
        <v>26.52</v>
      </c>
      <c r="D257">
        <v>11514</v>
      </c>
      <c r="E257">
        <f>D257/1135848*80+20</f>
        <v>20.810953578295688</v>
      </c>
      <c r="G257">
        <v>20</v>
      </c>
      <c r="H257">
        <f>0.2*C257+0.5*E257+0.3*G257</f>
        <v>21.709476789147843</v>
      </c>
    </row>
    <row r="258" spans="1:8" x14ac:dyDescent="0.25">
      <c r="A258" t="s">
        <v>366</v>
      </c>
      <c r="B258" t="s">
        <v>315</v>
      </c>
      <c r="C258">
        <v>26.52</v>
      </c>
      <c r="D258">
        <v>10966</v>
      </c>
      <c r="E258">
        <f>D258/1135848*80+20</f>
        <v>20.772356864650902</v>
      </c>
      <c r="G258">
        <v>20</v>
      </c>
      <c r="H258">
        <f>0.2*C258+0.5*E258+0.3*G258</f>
        <v>21.690178432325453</v>
      </c>
    </row>
    <row r="259" spans="1:8" x14ac:dyDescent="0.25">
      <c r="A259" t="s">
        <v>366</v>
      </c>
      <c r="B259" t="s">
        <v>354</v>
      </c>
      <c r="C259">
        <v>26.52</v>
      </c>
      <c r="D259">
        <v>10846</v>
      </c>
      <c r="E259">
        <f>D259/1135848*80+20</f>
        <v>20.763905029546208</v>
      </c>
      <c r="G259">
        <v>20</v>
      </c>
      <c r="H259">
        <f>0.2*C259+0.5*E259+0.3*G259</f>
        <v>21.685952514773106</v>
      </c>
    </row>
    <row r="260" spans="1:8" x14ac:dyDescent="0.25">
      <c r="A260" t="s">
        <v>377</v>
      </c>
      <c r="B260" t="s">
        <v>341</v>
      </c>
      <c r="C260">
        <v>26.430000000000007</v>
      </c>
      <c r="D260">
        <v>10939</v>
      </c>
      <c r="E260">
        <f>D260/1135848*80+20</f>
        <v>20.770455201752348</v>
      </c>
      <c r="G260">
        <v>20</v>
      </c>
      <c r="H260">
        <f>0.2*C260+0.5*E260+0.3*G260</f>
        <v>21.671227600876176</v>
      </c>
    </row>
    <row r="261" spans="1:8" x14ac:dyDescent="0.25">
      <c r="A261" t="s">
        <v>366</v>
      </c>
      <c r="B261" t="s">
        <v>187</v>
      </c>
      <c r="C261">
        <v>26.52</v>
      </c>
      <c r="D261">
        <v>9823</v>
      </c>
      <c r="E261">
        <f>D261/1135848*80+20</f>
        <v>20.691853135278663</v>
      </c>
      <c r="G261">
        <v>20</v>
      </c>
      <c r="H261">
        <f>0.2*C261+0.5*E261+0.3*G261</f>
        <v>21.649926567639334</v>
      </c>
    </row>
    <row r="262" spans="1:8" x14ac:dyDescent="0.25">
      <c r="A262" t="s">
        <v>377</v>
      </c>
      <c r="B262" t="s">
        <v>327</v>
      </c>
      <c r="C262">
        <v>26.430000000000007</v>
      </c>
      <c r="D262">
        <v>9644</v>
      </c>
      <c r="E262">
        <f>D262/1135848*80+20</f>
        <v>20.679245814580824</v>
      </c>
      <c r="G262">
        <v>20</v>
      </c>
      <c r="H262">
        <f>0.2*C262+0.5*E262+0.3*G262</f>
        <v>21.625622907290413</v>
      </c>
    </row>
    <row r="263" spans="1:8" x14ac:dyDescent="0.25">
      <c r="A263" t="s">
        <v>366</v>
      </c>
      <c r="B263" t="s">
        <v>104</v>
      </c>
      <c r="C263">
        <v>26.52</v>
      </c>
      <c r="D263">
        <v>9126</v>
      </c>
      <c r="E263">
        <f>D263/1135848*80+20</f>
        <v>20.642762059712215</v>
      </c>
      <c r="G263">
        <v>20</v>
      </c>
      <c r="H263">
        <f>0.2*C263+0.5*E263+0.3*G263</f>
        <v>21.625381029856108</v>
      </c>
    </row>
    <row r="264" spans="1:8" x14ac:dyDescent="0.25">
      <c r="A264" t="s">
        <v>385</v>
      </c>
      <c r="B264" t="s">
        <v>265</v>
      </c>
      <c r="C264">
        <v>26.67</v>
      </c>
      <c r="D264">
        <v>8274</v>
      </c>
      <c r="E264">
        <f>D264/1135848*80+20</f>
        <v>20.582754030468866</v>
      </c>
      <c r="F264">
        <v>34.799999999999997</v>
      </c>
      <c r="G264">
        <v>20</v>
      </c>
      <c r="H264">
        <f>0.2*C264+0.5*E264+0.3*G264</f>
        <v>21.625377015234434</v>
      </c>
    </row>
    <row r="265" spans="1:8" x14ac:dyDescent="0.25">
      <c r="A265" t="s">
        <v>379</v>
      </c>
      <c r="B265" t="s">
        <v>323</v>
      </c>
      <c r="C265">
        <v>15.36</v>
      </c>
      <c r="D265">
        <v>24654</v>
      </c>
      <c r="E265">
        <f>D265/1135848*80+20</f>
        <v>21.736429522260021</v>
      </c>
      <c r="G265">
        <f>40+60*(F265-14.7)/(76-14.7)</f>
        <v>25.611745513866232</v>
      </c>
      <c r="H265">
        <f>0.2*C265+0.5*E265+0.3*G265</f>
        <v>21.623738415289882</v>
      </c>
    </row>
    <row r="266" spans="1:8" x14ac:dyDescent="0.25">
      <c r="A266" t="s">
        <v>377</v>
      </c>
      <c r="B266" t="s">
        <v>28</v>
      </c>
      <c r="C266">
        <v>26.430000000000007</v>
      </c>
      <c r="D266">
        <v>9127</v>
      </c>
      <c r="E266">
        <f>D266/1135848*80+20</f>
        <v>20.64283249167142</v>
      </c>
      <c r="G266">
        <v>20</v>
      </c>
      <c r="H266">
        <f>0.2*C266+0.5*E266+0.3*G266</f>
        <v>21.607416245835712</v>
      </c>
    </row>
    <row r="267" spans="1:8" x14ac:dyDescent="0.25">
      <c r="A267" t="s">
        <v>377</v>
      </c>
      <c r="B267" t="s">
        <v>191</v>
      </c>
      <c r="C267">
        <v>26.430000000000007</v>
      </c>
      <c r="D267">
        <v>4979</v>
      </c>
      <c r="E267">
        <f>D267/1135848*80+20</f>
        <v>20.350680724885724</v>
      </c>
      <c r="G267">
        <v>20</v>
      </c>
      <c r="H267">
        <f>0.2*C267+0.5*E267+0.3*G267</f>
        <v>21.461340362442861</v>
      </c>
    </row>
    <row r="268" spans="1:8" x14ac:dyDescent="0.25">
      <c r="A268" t="s">
        <v>365</v>
      </c>
      <c r="B268" t="s">
        <v>325</v>
      </c>
      <c r="C268">
        <v>10.07</v>
      </c>
      <c r="D268">
        <v>48096</v>
      </c>
      <c r="E268">
        <f>D268/1135848*80+20</f>
        <v>23.387495509962601</v>
      </c>
      <c r="G268">
        <f>40+60*(F268-14.7)/(76-14.7)</f>
        <v>25.611745513866232</v>
      </c>
      <c r="H268">
        <f>0.2*C268+0.5*E268+0.3*G268</f>
        <v>21.391271409141172</v>
      </c>
    </row>
    <row r="269" spans="1:8" x14ac:dyDescent="0.25">
      <c r="A269" t="s">
        <v>372</v>
      </c>
      <c r="B269" t="s">
        <v>277</v>
      </c>
      <c r="C269">
        <v>23.700000000000003</v>
      </c>
      <c r="D269">
        <v>17429</v>
      </c>
      <c r="E269">
        <f>D269/1135848*80+20</f>
        <v>21.227558616998049</v>
      </c>
      <c r="G269">
        <v>20</v>
      </c>
      <c r="H269">
        <f>0.2*C269+0.5*E269+0.3*G269</f>
        <v>21.353779308499025</v>
      </c>
    </row>
    <row r="270" spans="1:8" x14ac:dyDescent="0.25">
      <c r="A270" t="s">
        <v>372</v>
      </c>
      <c r="B270" t="s">
        <v>258</v>
      </c>
      <c r="C270">
        <v>23.700000000000003</v>
      </c>
      <c r="D270">
        <v>15851</v>
      </c>
      <c r="E270">
        <f>D270/1135848*80+20</f>
        <v>21.116416985371281</v>
      </c>
      <c r="G270">
        <v>20</v>
      </c>
      <c r="H270">
        <f>0.2*C270+0.5*E270+0.3*G270</f>
        <v>21.298208492685642</v>
      </c>
    </row>
    <row r="271" spans="1:8" x14ac:dyDescent="0.25">
      <c r="A271" t="s">
        <v>364</v>
      </c>
      <c r="B271" t="s">
        <v>75</v>
      </c>
      <c r="C271">
        <v>13.219999999999999</v>
      </c>
      <c r="D271">
        <v>26003</v>
      </c>
      <c r="E271">
        <f>D271/1135848*80+20</f>
        <v>21.831442235228657</v>
      </c>
      <c r="G271">
        <f>40+60*(F271-14.7)/(76-14.7)</f>
        <v>25.611745513866232</v>
      </c>
      <c r="H271">
        <f>0.2*C271+0.5*E271+0.3*G271</f>
        <v>21.243244771774197</v>
      </c>
    </row>
    <row r="272" spans="1:8" x14ac:dyDescent="0.25">
      <c r="A272" t="s">
        <v>372</v>
      </c>
      <c r="B272" t="s">
        <v>133</v>
      </c>
      <c r="C272">
        <v>23.700000000000003</v>
      </c>
      <c r="D272">
        <v>8940</v>
      </c>
      <c r="E272">
        <f>D272/1135848*80+20</f>
        <v>20.629661715299935</v>
      </c>
      <c r="G272">
        <v>20</v>
      </c>
      <c r="H272">
        <f>0.2*C272+0.5*E272+0.3*G272</f>
        <v>21.054830857649968</v>
      </c>
    </row>
    <row r="273" spans="1:8" x14ac:dyDescent="0.25">
      <c r="A273" t="s">
        <v>365</v>
      </c>
      <c r="B273" t="s">
        <v>212</v>
      </c>
      <c r="C273">
        <v>10.07</v>
      </c>
      <c r="D273">
        <v>38396</v>
      </c>
      <c r="E273">
        <f>D273/1135848*80+20</f>
        <v>22.704305505666252</v>
      </c>
      <c r="G273">
        <f>40+60*(F273-14.7)/(76-14.7)</f>
        <v>25.611745513866232</v>
      </c>
      <c r="H273">
        <f>0.2*C273+0.5*E273+0.3*G273</f>
        <v>21.049676406992997</v>
      </c>
    </row>
    <row r="274" spans="1:8" x14ac:dyDescent="0.25">
      <c r="A274" t="s">
        <v>378</v>
      </c>
      <c r="B274" t="s">
        <v>89</v>
      </c>
      <c r="C274">
        <v>24.159999999999997</v>
      </c>
      <c r="D274">
        <v>4852</v>
      </c>
      <c r="E274">
        <f>D274/1135848*80+20</f>
        <v>20.341735866066585</v>
      </c>
      <c r="F274">
        <v>38.200000000000003</v>
      </c>
      <c r="G274">
        <v>20</v>
      </c>
      <c r="H274">
        <f>0.2*C274+0.5*E274+0.3*G274</f>
        <v>21.002867933033293</v>
      </c>
    </row>
    <row r="275" spans="1:8" x14ac:dyDescent="0.25">
      <c r="A275" t="s">
        <v>391</v>
      </c>
      <c r="B275" t="s">
        <v>30</v>
      </c>
      <c r="C275">
        <v>10.07</v>
      </c>
      <c r="D275">
        <v>35160</v>
      </c>
      <c r="E275">
        <f>D275/1135848*80+20</f>
        <v>22.476387685676251</v>
      </c>
      <c r="G275">
        <f>40+60*(F275-14.7)/(76-14.7)</f>
        <v>25.611745513866232</v>
      </c>
      <c r="H275">
        <f>0.2*C275+0.5*E275+0.3*G275</f>
        <v>20.935717496997995</v>
      </c>
    </row>
    <row r="276" spans="1:8" x14ac:dyDescent="0.25">
      <c r="A276" t="s">
        <v>372</v>
      </c>
      <c r="B276" t="s">
        <v>147</v>
      </c>
      <c r="C276">
        <v>23.700000000000003</v>
      </c>
      <c r="D276">
        <v>5530</v>
      </c>
      <c r="E276">
        <f>D276/1135848*80+20</f>
        <v>20.389488734408125</v>
      </c>
      <c r="G276">
        <v>20</v>
      </c>
      <c r="H276">
        <f>0.2*C276+0.5*E276+0.3*G276</f>
        <v>20.934744367204065</v>
      </c>
    </row>
    <row r="277" spans="1:8" x14ac:dyDescent="0.25">
      <c r="A277" t="s">
        <v>378</v>
      </c>
      <c r="B277" t="s">
        <v>357</v>
      </c>
      <c r="C277">
        <v>24.159999999999997</v>
      </c>
      <c r="D277">
        <v>2701</v>
      </c>
      <c r="E277">
        <f>D277/1135848*80+20</f>
        <v>20.190236721814891</v>
      </c>
      <c r="G277">
        <v>20</v>
      </c>
      <c r="H277">
        <f>0.2*C277+0.5*E277+0.3*G277</f>
        <v>20.927118360907446</v>
      </c>
    </row>
    <row r="278" spans="1:8" x14ac:dyDescent="0.25">
      <c r="A278" t="s">
        <v>378</v>
      </c>
      <c r="B278" t="s">
        <v>235</v>
      </c>
      <c r="C278">
        <v>24.159999999999997</v>
      </c>
      <c r="D278">
        <v>1568</v>
      </c>
      <c r="E278">
        <f>D278/1135848*80+20</f>
        <v>20.110437312034708</v>
      </c>
      <c r="G278">
        <v>20</v>
      </c>
      <c r="H278">
        <f>0.2*C278+0.5*E278+0.3*G278</f>
        <v>20.887218656017353</v>
      </c>
    </row>
    <row r="279" spans="1:8" x14ac:dyDescent="0.25">
      <c r="A279" t="s">
        <v>378</v>
      </c>
      <c r="B279" t="s">
        <v>260</v>
      </c>
      <c r="C279">
        <v>24.159999999999997</v>
      </c>
      <c r="D279">
        <v>1473</v>
      </c>
      <c r="E279">
        <f>D279/1135848*80+20</f>
        <v>20.103746275910158</v>
      </c>
      <c r="G279">
        <v>20</v>
      </c>
      <c r="H279">
        <f>0.2*C279+0.5*E279+0.3*G279</f>
        <v>20.883873137955078</v>
      </c>
    </row>
    <row r="280" spans="1:8" x14ac:dyDescent="0.25">
      <c r="A280" t="s">
        <v>378</v>
      </c>
      <c r="B280" t="s">
        <v>35</v>
      </c>
      <c r="C280">
        <v>24.159999999999997</v>
      </c>
      <c r="D280">
        <v>1383</v>
      </c>
      <c r="E280">
        <f>D280/1135848*80+20</f>
        <v>20.097407399581634</v>
      </c>
      <c r="G280">
        <v>20</v>
      </c>
      <c r="H280">
        <f>0.2*C280+0.5*E280+0.3*G280</f>
        <v>20.880703699790818</v>
      </c>
    </row>
    <row r="281" spans="1:8" x14ac:dyDescent="0.25">
      <c r="A281" t="s">
        <v>378</v>
      </c>
      <c r="B281" t="s">
        <v>62</v>
      </c>
      <c r="C281">
        <v>24.159999999999997</v>
      </c>
      <c r="D281">
        <v>990</v>
      </c>
      <c r="E281">
        <f>D281/1135848*80+20</f>
        <v>20.069727639613753</v>
      </c>
      <c r="G281">
        <v>20</v>
      </c>
      <c r="H281">
        <f>0.2*C281+0.5*E281+0.3*G281</f>
        <v>20.866863819806877</v>
      </c>
    </row>
    <row r="282" spans="1:8" x14ac:dyDescent="0.25">
      <c r="A282" t="s">
        <v>362</v>
      </c>
      <c r="B282" t="s">
        <v>307</v>
      </c>
      <c r="C282">
        <v>20.34</v>
      </c>
      <c r="D282">
        <v>22589</v>
      </c>
      <c r="E282">
        <f>D282/1135848*80+20</f>
        <v>21.590987526500026</v>
      </c>
      <c r="G282">
        <v>20</v>
      </c>
      <c r="H282">
        <f>0.2*C282+0.5*E282+0.3*G282</f>
        <v>20.863493763250013</v>
      </c>
    </row>
    <row r="283" spans="1:8" x14ac:dyDescent="0.25">
      <c r="A283" t="s">
        <v>378</v>
      </c>
      <c r="B283" t="s">
        <v>347</v>
      </c>
      <c r="C283">
        <v>24.159999999999997</v>
      </c>
      <c r="D283">
        <v>530</v>
      </c>
      <c r="E283">
        <f>D283/1135848*80+20</f>
        <v>20.03732893837908</v>
      </c>
      <c r="G283">
        <v>20</v>
      </c>
      <c r="H283">
        <f>0.2*C283+0.5*E283+0.3*G283</f>
        <v>20.850664469189539</v>
      </c>
    </row>
    <row r="284" spans="1:8" x14ac:dyDescent="0.25">
      <c r="A284" t="s">
        <v>378</v>
      </c>
      <c r="B284" t="s">
        <v>353</v>
      </c>
      <c r="C284">
        <v>24.159999999999997</v>
      </c>
      <c r="D284">
        <v>469</v>
      </c>
      <c r="E284">
        <f>D284/1135848*80+20</f>
        <v>20.033032588867524</v>
      </c>
      <c r="G284">
        <v>20</v>
      </c>
      <c r="H284">
        <f>0.2*C284+0.5*E284+0.3*G284</f>
        <v>20.848516294433761</v>
      </c>
    </row>
    <row r="285" spans="1:8" x14ac:dyDescent="0.25">
      <c r="A285" t="s">
        <v>378</v>
      </c>
      <c r="B285" t="s">
        <v>2</v>
      </c>
      <c r="C285">
        <v>24.159999999999997</v>
      </c>
      <c r="D285">
        <v>461</v>
      </c>
      <c r="E285">
        <f>D285/1135848*80+20</f>
        <v>20.032469133193878</v>
      </c>
      <c r="G285">
        <v>20</v>
      </c>
      <c r="H285">
        <f>0.2*C285+0.5*E285+0.3*G285</f>
        <v>20.84823456659694</v>
      </c>
    </row>
    <row r="286" spans="1:8" x14ac:dyDescent="0.25">
      <c r="A286" t="s">
        <v>378</v>
      </c>
      <c r="B286" t="s">
        <v>32</v>
      </c>
      <c r="C286">
        <v>24.159999999999997</v>
      </c>
      <c r="D286">
        <v>275</v>
      </c>
      <c r="E286">
        <f>D286/1135848*80+20</f>
        <v>20.019368788781598</v>
      </c>
      <c r="G286">
        <v>20</v>
      </c>
      <c r="H286">
        <f>0.2*C286+0.5*E286+0.3*G286</f>
        <v>20.8416843943908</v>
      </c>
    </row>
    <row r="287" spans="1:8" x14ac:dyDescent="0.25">
      <c r="A287" t="s">
        <v>378</v>
      </c>
      <c r="B287" t="s">
        <v>87</v>
      </c>
      <c r="C287">
        <v>24.159999999999997</v>
      </c>
      <c r="D287">
        <v>114</v>
      </c>
      <c r="E287">
        <f>D287/1135848*80+20</f>
        <v>20.008029243349462</v>
      </c>
      <c r="G287">
        <v>20</v>
      </c>
      <c r="H287">
        <f>0.2*C287+0.5*E287+0.3*G287</f>
        <v>20.836014621674732</v>
      </c>
    </row>
    <row r="288" spans="1:8" x14ac:dyDescent="0.25">
      <c r="A288" t="s">
        <v>383</v>
      </c>
      <c r="B288" t="s">
        <v>69</v>
      </c>
      <c r="C288">
        <v>23.5</v>
      </c>
      <c r="D288">
        <v>1187</v>
      </c>
      <c r="E288">
        <f>D288/1135848*80+20</f>
        <v>20.083602735577294</v>
      </c>
      <c r="G288">
        <v>20</v>
      </c>
      <c r="H288">
        <f>0.2*C288+0.5*E288+0.3*G288</f>
        <v>20.741801367788646</v>
      </c>
    </row>
    <row r="289" spans="1:8" x14ac:dyDescent="0.25">
      <c r="A289" t="s">
        <v>383</v>
      </c>
      <c r="B289" t="s">
        <v>12</v>
      </c>
      <c r="C289">
        <v>23.5</v>
      </c>
      <c r="D289">
        <v>887</v>
      </c>
      <c r="E289">
        <f>D289/1135848*80+20</f>
        <v>20.062473147815552</v>
      </c>
      <c r="G289">
        <v>20</v>
      </c>
      <c r="H289">
        <f>0.2*C289+0.5*E289+0.3*G289</f>
        <v>20.731236573907776</v>
      </c>
    </row>
    <row r="290" spans="1:8" x14ac:dyDescent="0.25">
      <c r="A290" t="s">
        <v>383</v>
      </c>
      <c r="B290" t="s">
        <v>85</v>
      </c>
      <c r="C290">
        <v>23.5</v>
      </c>
      <c r="D290">
        <v>763</v>
      </c>
      <c r="E290">
        <f>D290/1135848*80+20</f>
        <v>20.053739584874034</v>
      </c>
      <c r="G290">
        <v>20</v>
      </c>
      <c r="H290">
        <f>0.2*C290+0.5*E290+0.3*G290</f>
        <v>20.726869792437018</v>
      </c>
    </row>
    <row r="291" spans="1:8" x14ac:dyDescent="0.25">
      <c r="A291" t="s">
        <v>383</v>
      </c>
      <c r="B291" t="s">
        <v>253</v>
      </c>
      <c r="C291">
        <v>23.5</v>
      </c>
      <c r="D291">
        <v>662</v>
      </c>
      <c r="E291">
        <f>D291/1135848*80+20</f>
        <v>20.046625956994244</v>
      </c>
      <c r="G291">
        <v>20</v>
      </c>
      <c r="H291">
        <f>0.2*C291+0.5*E291+0.3*G291</f>
        <v>20.723312978497123</v>
      </c>
    </row>
    <row r="292" spans="1:8" x14ac:dyDescent="0.25">
      <c r="A292" t="s">
        <v>362</v>
      </c>
      <c r="B292" t="s">
        <v>49</v>
      </c>
      <c r="C292">
        <v>20.34</v>
      </c>
      <c r="D292">
        <v>17477</v>
      </c>
      <c r="E292">
        <f>D292/1135848*80+20</f>
        <v>21.230939351039929</v>
      </c>
      <c r="F292">
        <v>35.700000000000003</v>
      </c>
      <c r="G292">
        <v>20</v>
      </c>
      <c r="H292">
        <f>0.2*C292+0.5*E292+0.3*G292</f>
        <v>20.683469675519966</v>
      </c>
    </row>
    <row r="293" spans="1:8" x14ac:dyDescent="0.25">
      <c r="A293" t="s">
        <v>365</v>
      </c>
      <c r="B293" t="s">
        <v>112</v>
      </c>
      <c r="C293">
        <v>10.07</v>
      </c>
      <c r="D293">
        <v>24972</v>
      </c>
      <c r="E293">
        <f>D293/1135848*80+20</f>
        <v>21.758826885287469</v>
      </c>
      <c r="G293">
        <f>40+60*(F293-14.7)/(76-14.7)</f>
        <v>25.611745513866232</v>
      </c>
      <c r="H293">
        <f>0.2*C293+0.5*E293+0.3*G293</f>
        <v>20.576937096803604</v>
      </c>
    </row>
    <row r="294" spans="1:8" x14ac:dyDescent="0.25">
      <c r="A294" t="s">
        <v>361</v>
      </c>
      <c r="B294" t="s">
        <v>33</v>
      </c>
      <c r="C294">
        <v>20.340000000000003</v>
      </c>
      <c r="D294">
        <v>7587</v>
      </c>
      <c r="E294">
        <f>D294/1135848*80+20</f>
        <v>20.534367274494475</v>
      </c>
      <c r="G294">
        <v>20</v>
      </c>
      <c r="H294">
        <f>0.2*C294+0.5*E294+0.3*G294</f>
        <v>20.335183637247237</v>
      </c>
    </row>
    <row r="295" spans="1:8" x14ac:dyDescent="0.25">
      <c r="A295" t="s">
        <v>361</v>
      </c>
      <c r="B295" t="s">
        <v>329</v>
      </c>
      <c r="C295">
        <v>20.340000000000003</v>
      </c>
      <c r="D295">
        <v>6380</v>
      </c>
      <c r="E295">
        <f>D295/1135848*80+20</f>
        <v>20.449355899733064</v>
      </c>
      <c r="G295">
        <v>20</v>
      </c>
      <c r="H295">
        <f>0.2*C295+0.5*E295+0.3*G295</f>
        <v>20.292677949866533</v>
      </c>
    </row>
    <row r="296" spans="1:8" x14ac:dyDescent="0.25">
      <c r="A296" t="s">
        <v>361</v>
      </c>
      <c r="B296" t="s">
        <v>81</v>
      </c>
      <c r="C296">
        <v>20.340000000000003</v>
      </c>
      <c r="D296">
        <v>6163</v>
      </c>
      <c r="E296">
        <f>D296/1135848*80+20</f>
        <v>20.434072164585402</v>
      </c>
      <c r="G296">
        <v>20</v>
      </c>
      <c r="H296">
        <f>0.2*C296+0.5*E296+0.3*G296</f>
        <v>20.285036082292702</v>
      </c>
    </row>
    <row r="297" spans="1:8" x14ac:dyDescent="0.25">
      <c r="A297" t="s">
        <v>362</v>
      </c>
      <c r="B297" t="s">
        <v>290</v>
      </c>
      <c r="C297">
        <v>20.34</v>
      </c>
      <c r="D297">
        <v>5423</v>
      </c>
      <c r="E297">
        <f>D297/1135848*80+20</f>
        <v>20.381952514773104</v>
      </c>
      <c r="G297">
        <v>20</v>
      </c>
      <c r="H297">
        <f>0.2*C297+0.5*E297+0.3*G297</f>
        <v>20.258976257386553</v>
      </c>
    </row>
    <row r="298" spans="1:8" x14ac:dyDescent="0.25">
      <c r="A298" t="s">
        <v>376</v>
      </c>
      <c r="B298" t="s">
        <v>214</v>
      </c>
      <c r="C298">
        <v>18.939999999999998</v>
      </c>
      <c r="D298">
        <v>13024</v>
      </c>
      <c r="E298">
        <f>D298/1135848*80+20</f>
        <v>20.91730583669646</v>
      </c>
      <c r="F298">
        <v>44.8</v>
      </c>
      <c r="G298">
        <v>20</v>
      </c>
      <c r="H298">
        <f>0.2*C298+0.5*E298+0.3*G298</f>
        <v>20.246652918348232</v>
      </c>
    </row>
    <row r="299" spans="1:8" x14ac:dyDescent="0.25">
      <c r="A299" t="s">
        <v>361</v>
      </c>
      <c r="B299" t="s">
        <v>120</v>
      </c>
      <c r="C299">
        <v>20.340000000000003</v>
      </c>
      <c r="D299">
        <v>4640</v>
      </c>
      <c r="E299">
        <f>D299/1135848*80+20</f>
        <v>20.326804290714954</v>
      </c>
      <c r="G299">
        <v>20</v>
      </c>
      <c r="H299">
        <f>0.2*C299+0.5*E299+0.3*G299</f>
        <v>20.231402145357478</v>
      </c>
    </row>
    <row r="300" spans="1:8" x14ac:dyDescent="0.25">
      <c r="A300" t="s">
        <v>361</v>
      </c>
      <c r="B300" t="s">
        <v>161</v>
      </c>
      <c r="C300">
        <v>20.340000000000003</v>
      </c>
      <c r="D300">
        <v>4278</v>
      </c>
      <c r="E300">
        <f>D300/1135848*80+20</f>
        <v>20.301307921482451</v>
      </c>
      <c r="G300">
        <v>20</v>
      </c>
      <c r="H300">
        <f>0.2*C300+0.5*E300+0.3*G300</f>
        <v>20.218653960741225</v>
      </c>
    </row>
    <row r="301" spans="1:8" x14ac:dyDescent="0.25">
      <c r="A301" t="s">
        <v>362</v>
      </c>
      <c r="B301" t="s">
        <v>298</v>
      </c>
      <c r="C301">
        <v>20.34</v>
      </c>
      <c r="D301">
        <v>4042</v>
      </c>
      <c r="E301">
        <f>D301/1135848*80+20</f>
        <v>20.284685979109881</v>
      </c>
      <c r="G301">
        <v>20</v>
      </c>
      <c r="H301">
        <f>0.2*C301+0.5*E301+0.3*G301</f>
        <v>20.210342989554942</v>
      </c>
    </row>
    <row r="302" spans="1:8" x14ac:dyDescent="0.25">
      <c r="A302" t="s">
        <v>362</v>
      </c>
      <c r="B302" t="s">
        <v>119</v>
      </c>
      <c r="C302">
        <v>20.34</v>
      </c>
      <c r="D302">
        <v>3125</v>
      </c>
      <c r="E302">
        <f>D302/1135848*80+20</f>
        <v>20.220099872518155</v>
      </c>
      <c r="G302">
        <v>20</v>
      </c>
      <c r="H302">
        <f>0.2*C302+0.5*E302+0.3*G302</f>
        <v>20.178049936259079</v>
      </c>
    </row>
    <row r="303" spans="1:8" x14ac:dyDescent="0.25">
      <c r="A303" t="s">
        <v>362</v>
      </c>
      <c r="B303" t="s">
        <v>23</v>
      </c>
      <c r="C303">
        <v>20.34</v>
      </c>
      <c r="D303">
        <v>3025</v>
      </c>
      <c r="E303">
        <f>D303/1135848*80+20</f>
        <v>20.213056676597574</v>
      </c>
      <c r="G303">
        <v>20</v>
      </c>
      <c r="H303">
        <f>0.2*C303+0.5*E303+0.3*G303</f>
        <v>20.174528338298789</v>
      </c>
    </row>
    <row r="304" spans="1:8" x14ac:dyDescent="0.25">
      <c r="A304" t="s">
        <v>362</v>
      </c>
      <c r="B304" t="s">
        <v>22</v>
      </c>
      <c r="C304">
        <v>20.34</v>
      </c>
      <c r="D304">
        <v>2532</v>
      </c>
      <c r="E304">
        <f>D304/1135848*80+20</f>
        <v>20.178333720709109</v>
      </c>
      <c r="G304">
        <v>20</v>
      </c>
      <c r="H304">
        <f>0.2*C304+0.5*E304+0.3*G304</f>
        <v>20.157166860354554</v>
      </c>
    </row>
    <row r="305" spans="1:8" x14ac:dyDescent="0.25">
      <c r="A305" t="s">
        <v>361</v>
      </c>
      <c r="B305" t="s">
        <v>76</v>
      </c>
      <c r="C305">
        <v>20.340000000000003</v>
      </c>
      <c r="D305">
        <v>2144</v>
      </c>
      <c r="E305">
        <f>D305/1135848*80+20</f>
        <v>20.151006120537254</v>
      </c>
      <c r="G305">
        <v>20</v>
      </c>
      <c r="H305">
        <f>0.2*C305+0.5*E305+0.3*G305</f>
        <v>20.143503060268628</v>
      </c>
    </row>
    <row r="306" spans="1:8" x14ac:dyDescent="0.25">
      <c r="A306" t="s">
        <v>361</v>
      </c>
      <c r="B306" t="s">
        <v>42</v>
      </c>
      <c r="C306">
        <v>20.340000000000003</v>
      </c>
      <c r="D306">
        <v>2034</v>
      </c>
      <c r="E306">
        <f>D306/1135848*80+20</f>
        <v>20.143258605024617</v>
      </c>
      <c r="G306">
        <v>20</v>
      </c>
      <c r="H306">
        <f>0.2*C306+0.5*E306+0.3*G306</f>
        <v>20.139629302512308</v>
      </c>
    </row>
    <row r="307" spans="1:8" x14ac:dyDescent="0.25">
      <c r="A307" t="s">
        <v>362</v>
      </c>
      <c r="B307" t="s">
        <v>46</v>
      </c>
      <c r="C307">
        <v>20.34</v>
      </c>
      <c r="D307">
        <v>1623</v>
      </c>
      <c r="E307">
        <f>D307/1135848*80+20</f>
        <v>20.114311069791029</v>
      </c>
      <c r="G307">
        <v>20</v>
      </c>
      <c r="H307">
        <f>0.2*C307+0.5*E307+0.3*G307</f>
        <v>20.125155534895516</v>
      </c>
    </row>
    <row r="308" spans="1:8" x14ac:dyDescent="0.25">
      <c r="A308" t="s">
        <v>361</v>
      </c>
      <c r="B308" t="s">
        <v>73</v>
      </c>
      <c r="C308">
        <v>20.340000000000003</v>
      </c>
      <c r="D308">
        <v>1561</v>
      </c>
      <c r="E308">
        <f>D308/1135848*80+20</f>
        <v>20.109944288320268</v>
      </c>
      <c r="G308">
        <v>20</v>
      </c>
      <c r="H308">
        <f>0.2*C308+0.5*E308+0.3*G308</f>
        <v>20.122972144160133</v>
      </c>
    </row>
    <row r="309" spans="1:8" x14ac:dyDescent="0.25">
      <c r="A309" t="s">
        <v>361</v>
      </c>
      <c r="B309" t="s">
        <v>330</v>
      </c>
      <c r="C309">
        <v>20.340000000000003</v>
      </c>
      <c r="D309">
        <v>836</v>
      </c>
      <c r="E309">
        <f>D309/1135848*80+20</f>
        <v>20.058881117896057</v>
      </c>
      <c r="G309">
        <v>20</v>
      </c>
      <c r="H309">
        <f>0.2*C309+0.5*E309+0.3*G309</f>
        <v>20.09744055894803</v>
      </c>
    </row>
    <row r="310" spans="1:8" x14ac:dyDescent="0.25">
      <c r="A310" t="s">
        <v>389</v>
      </c>
      <c r="B310" t="s">
        <v>71</v>
      </c>
      <c r="C310">
        <v>20.34</v>
      </c>
      <c r="D310">
        <v>799</v>
      </c>
      <c r="E310">
        <f>D310/1135848*80+20</f>
        <v>20.056275135405443</v>
      </c>
      <c r="G310">
        <v>20</v>
      </c>
      <c r="H310">
        <f>0.2*C310+0.5*E310+0.3*G310</f>
        <v>20.096137567702723</v>
      </c>
    </row>
    <row r="311" spans="1:8" x14ac:dyDescent="0.25">
      <c r="A311" t="s">
        <v>361</v>
      </c>
      <c r="B311" t="s">
        <v>60</v>
      </c>
      <c r="C311">
        <v>20.340000000000003</v>
      </c>
      <c r="D311">
        <v>674</v>
      </c>
      <c r="E311">
        <f>D311/1135848*80+20</f>
        <v>20.047471140504715</v>
      </c>
      <c r="G311">
        <v>20</v>
      </c>
      <c r="H311">
        <f>0.2*C311+0.5*E311+0.3*G311</f>
        <v>20.091735570252357</v>
      </c>
    </row>
    <row r="312" spans="1:8" x14ac:dyDescent="0.25">
      <c r="A312" t="s">
        <v>362</v>
      </c>
      <c r="B312" t="s">
        <v>319</v>
      </c>
      <c r="C312">
        <v>20.34</v>
      </c>
      <c r="D312">
        <v>652</v>
      </c>
      <c r="E312">
        <f>D312/1135848*80+20</f>
        <v>20.045921637402188</v>
      </c>
      <c r="G312">
        <v>20</v>
      </c>
      <c r="H312">
        <f>0.2*C312+0.5*E312+0.3*G312</f>
        <v>20.090960818701095</v>
      </c>
    </row>
    <row r="313" spans="1:8" x14ac:dyDescent="0.25">
      <c r="A313" t="s">
        <v>361</v>
      </c>
      <c r="B313" t="s">
        <v>67</v>
      </c>
      <c r="C313">
        <v>20.340000000000003</v>
      </c>
      <c r="D313">
        <v>597</v>
      </c>
      <c r="E313">
        <f>D313/1135848*80+20</f>
        <v>20.042047879645867</v>
      </c>
      <c r="G313">
        <v>20</v>
      </c>
      <c r="H313">
        <f>0.2*C313+0.5*E313+0.3*G313</f>
        <v>20.089023939822933</v>
      </c>
    </row>
    <row r="314" spans="1:8" x14ac:dyDescent="0.25">
      <c r="A314" t="s">
        <v>361</v>
      </c>
      <c r="B314" t="s">
        <v>86</v>
      </c>
      <c r="C314">
        <v>20.340000000000003</v>
      </c>
      <c r="D314">
        <v>568</v>
      </c>
      <c r="E314">
        <f>D314/1135848*80+20</f>
        <v>20.040005352828899</v>
      </c>
      <c r="G314">
        <v>20</v>
      </c>
      <c r="H314">
        <f>0.2*C314+0.5*E314+0.3*G314</f>
        <v>20.088002676414451</v>
      </c>
    </row>
    <row r="315" spans="1:8" x14ac:dyDescent="0.25">
      <c r="A315" t="s">
        <v>362</v>
      </c>
      <c r="B315" t="s">
        <v>332</v>
      </c>
      <c r="C315">
        <v>20.34</v>
      </c>
      <c r="D315">
        <v>380</v>
      </c>
      <c r="E315">
        <f>D315/1135848*80+20</f>
        <v>20.026764144498209</v>
      </c>
      <c r="G315">
        <v>20</v>
      </c>
      <c r="H315">
        <f>0.2*C315+0.5*E315+0.3*G315</f>
        <v>20.081382072249106</v>
      </c>
    </row>
    <row r="316" spans="1:8" x14ac:dyDescent="0.25">
      <c r="A316" t="s">
        <v>361</v>
      </c>
      <c r="B316" t="s">
        <v>41</v>
      </c>
      <c r="C316">
        <v>20.340000000000003</v>
      </c>
      <c r="D316">
        <v>150</v>
      </c>
      <c r="E316">
        <f>D316/1135848*80+20</f>
        <v>20.010564793880871</v>
      </c>
      <c r="G316">
        <v>20</v>
      </c>
      <c r="H316">
        <f>0.2*C316+0.5*E316+0.3*G316</f>
        <v>20.073282396940435</v>
      </c>
    </row>
    <row r="317" spans="1:8" x14ac:dyDescent="0.25">
      <c r="A317" t="s">
        <v>361</v>
      </c>
      <c r="B317" t="s">
        <v>255</v>
      </c>
      <c r="C317">
        <v>20.340000000000003</v>
      </c>
      <c r="E317">
        <f>D317/1135848*80+20</f>
        <v>20</v>
      </c>
      <c r="G317">
        <v>20</v>
      </c>
      <c r="H317">
        <f>0.2*C317+0.5*E317+0.3*G317</f>
        <v>20.068000000000001</v>
      </c>
    </row>
    <row r="318" spans="1:8" x14ac:dyDescent="0.25">
      <c r="A318" t="s">
        <v>361</v>
      </c>
      <c r="B318" t="s">
        <v>333</v>
      </c>
      <c r="C318">
        <v>20.340000000000003</v>
      </c>
      <c r="E318">
        <f>D318/1135848*80+20</f>
        <v>20</v>
      </c>
      <c r="G318">
        <v>20</v>
      </c>
      <c r="H318">
        <f>0.2*C318+0.5*E318+0.3*G318</f>
        <v>20.068000000000001</v>
      </c>
    </row>
    <row r="319" spans="1:8" x14ac:dyDescent="0.25">
      <c r="A319" t="s">
        <v>367</v>
      </c>
      <c r="B319" t="s">
        <v>225</v>
      </c>
      <c r="C319">
        <v>16.439999999999998</v>
      </c>
      <c r="D319">
        <v>21107</v>
      </c>
      <c r="E319">
        <f>D319/1135848*80+20</f>
        <v>21.486607362957017</v>
      </c>
      <c r="F319">
        <v>35.299999999999997</v>
      </c>
      <c r="G319">
        <v>20</v>
      </c>
      <c r="H319">
        <f>0.2*C319+0.5*E319+0.3*G319</f>
        <v>20.031303681478509</v>
      </c>
    </row>
    <row r="320" spans="1:8" x14ac:dyDescent="0.25">
      <c r="A320" t="s">
        <v>367</v>
      </c>
      <c r="B320" t="s">
        <v>39</v>
      </c>
      <c r="C320">
        <v>16.439999999999998</v>
      </c>
      <c r="D320">
        <v>18132</v>
      </c>
      <c r="E320">
        <f>D320/1135848*80+20</f>
        <v>21.277072284319733</v>
      </c>
      <c r="G320">
        <v>20</v>
      </c>
      <c r="H320">
        <f>0.2*C320+0.5*E320+0.3*G320</f>
        <v>19.926536142159868</v>
      </c>
    </row>
    <row r="321" spans="1:8" x14ac:dyDescent="0.25">
      <c r="A321" t="s">
        <v>379</v>
      </c>
      <c r="B321" t="s">
        <v>166</v>
      </c>
      <c r="C321">
        <v>15.36</v>
      </c>
      <c r="D321">
        <v>20693</v>
      </c>
      <c r="E321">
        <f>D321/1135848*80+20</f>
        <v>21.457448531845809</v>
      </c>
      <c r="F321">
        <v>22.8</v>
      </c>
      <c r="G321">
        <v>20</v>
      </c>
      <c r="H321">
        <f>0.2*C321+0.5*E321+0.3*G321</f>
        <v>19.800724265922906</v>
      </c>
    </row>
    <row r="322" spans="1:8" x14ac:dyDescent="0.25">
      <c r="A322" t="s">
        <v>367</v>
      </c>
      <c r="B322" t="s">
        <v>6</v>
      </c>
      <c r="C322">
        <v>16.439999999999998</v>
      </c>
      <c r="D322">
        <v>13660</v>
      </c>
      <c r="E322">
        <f>D322/1135848*80+20</f>
        <v>20.962100562751353</v>
      </c>
      <c r="F322">
        <v>34.5</v>
      </c>
      <c r="G322">
        <v>20</v>
      </c>
      <c r="H322">
        <f>0.2*C322+0.5*E322+0.3*G322</f>
        <v>19.769050281375677</v>
      </c>
    </row>
    <row r="323" spans="1:8" x14ac:dyDescent="0.25">
      <c r="A323" t="s">
        <v>382</v>
      </c>
      <c r="B323" t="s">
        <v>109</v>
      </c>
      <c r="C323">
        <v>15.69</v>
      </c>
      <c r="D323">
        <v>17307</v>
      </c>
      <c r="E323">
        <f>D323/1135848*80+20</f>
        <v>21.218965917974941</v>
      </c>
      <c r="G323">
        <v>20</v>
      </c>
      <c r="H323">
        <f>0.2*C323+0.5*E323+0.3*G323</f>
        <v>19.747482958987469</v>
      </c>
    </row>
    <row r="324" spans="1:8" x14ac:dyDescent="0.25">
      <c r="A324" t="s">
        <v>382</v>
      </c>
      <c r="B324" t="s">
        <v>8</v>
      </c>
      <c r="C324">
        <v>15.69</v>
      </c>
      <c r="D324">
        <v>17190</v>
      </c>
      <c r="E324">
        <f>D324/1135848*80+20</f>
        <v>21.21072537874786</v>
      </c>
      <c r="G324">
        <v>20</v>
      </c>
      <c r="H324">
        <f>0.2*C324+0.5*E324+0.3*G324</f>
        <v>19.743362689373932</v>
      </c>
    </row>
    <row r="325" spans="1:8" x14ac:dyDescent="0.25">
      <c r="A325" t="s">
        <v>379</v>
      </c>
      <c r="B325" t="s">
        <v>165</v>
      </c>
      <c r="C325">
        <v>15.36</v>
      </c>
      <c r="D325">
        <v>17840</v>
      </c>
      <c r="E325">
        <f>D325/1135848*80+20</f>
        <v>21.256506152231637</v>
      </c>
      <c r="G325">
        <v>20</v>
      </c>
      <c r="H325">
        <f>0.2*C325+0.5*E325+0.3*G325</f>
        <v>19.700253076115818</v>
      </c>
    </row>
    <row r="326" spans="1:8" x14ac:dyDescent="0.25">
      <c r="A326" t="s">
        <v>367</v>
      </c>
      <c r="B326" t="s">
        <v>346</v>
      </c>
      <c r="C326">
        <v>16.439999999999998</v>
      </c>
      <c r="D326">
        <v>10668</v>
      </c>
      <c r="E326">
        <f>D326/1135848*80+20</f>
        <v>20.751368140807571</v>
      </c>
      <c r="G326">
        <v>20</v>
      </c>
      <c r="H326">
        <f>0.2*C326+0.5*E326+0.3*G326</f>
        <v>19.663684070403786</v>
      </c>
    </row>
    <row r="327" spans="1:8" x14ac:dyDescent="0.25">
      <c r="A327" t="s">
        <v>382</v>
      </c>
      <c r="B327" t="s">
        <v>148</v>
      </c>
      <c r="C327">
        <v>15.69</v>
      </c>
      <c r="D327">
        <v>13937</v>
      </c>
      <c r="E327">
        <f>D327/1135848*80+20</f>
        <v>20.981610215451362</v>
      </c>
      <c r="G327">
        <v>20</v>
      </c>
      <c r="H327">
        <f>0.2*C327+0.5*E327+0.3*G327</f>
        <v>19.628805107725682</v>
      </c>
    </row>
    <row r="328" spans="1:8" x14ac:dyDescent="0.25">
      <c r="A328" t="s">
        <v>374</v>
      </c>
      <c r="B328" t="s">
        <v>159</v>
      </c>
      <c r="C328">
        <v>14.290000000000006</v>
      </c>
      <c r="D328">
        <v>19741</v>
      </c>
      <c r="E328">
        <f>D328/1135848*80+20</f>
        <v>21.39039730668188</v>
      </c>
      <c r="F328">
        <v>19.5</v>
      </c>
      <c r="G328">
        <v>20</v>
      </c>
      <c r="H328">
        <f>0.2*C328+0.5*E328+0.3*G328</f>
        <v>19.553198653340942</v>
      </c>
    </row>
    <row r="329" spans="1:8" x14ac:dyDescent="0.25">
      <c r="A329" t="s">
        <v>374</v>
      </c>
      <c r="B329" t="s">
        <v>96</v>
      </c>
      <c r="C329">
        <v>14.290000000000006</v>
      </c>
      <c r="D329">
        <v>19710</v>
      </c>
      <c r="E329">
        <f>D329/1135848*80+20</f>
        <v>21.388213915946501</v>
      </c>
      <c r="F329">
        <v>51.9</v>
      </c>
      <c r="G329">
        <v>20</v>
      </c>
      <c r="H329">
        <f>0.2*C329+0.5*E329+0.3*G329</f>
        <v>19.552106957973251</v>
      </c>
    </row>
    <row r="330" spans="1:8" x14ac:dyDescent="0.25">
      <c r="A330" t="s">
        <v>379</v>
      </c>
      <c r="B330" t="s">
        <v>68</v>
      </c>
      <c r="C330">
        <v>15.36</v>
      </c>
      <c r="D330">
        <v>13337</v>
      </c>
      <c r="E330">
        <f>D330/1135848*80+20</f>
        <v>20.939351039927878</v>
      </c>
      <c r="G330">
        <v>20</v>
      </c>
      <c r="H330">
        <f>0.2*C330+0.5*E330+0.3*G330</f>
        <v>19.541675519963938</v>
      </c>
    </row>
    <row r="331" spans="1:8" x14ac:dyDescent="0.25">
      <c r="A331" t="s">
        <v>382</v>
      </c>
      <c r="B331" t="s">
        <v>273</v>
      </c>
      <c r="C331">
        <v>15.69</v>
      </c>
      <c r="D331">
        <v>11262</v>
      </c>
      <c r="E331">
        <f>D331/1135848*80+20</f>
        <v>20.793204724575823</v>
      </c>
      <c r="G331">
        <v>20</v>
      </c>
      <c r="H331">
        <f>0.2*C331+0.5*E331+0.3*G331</f>
        <v>19.534602362287913</v>
      </c>
    </row>
    <row r="332" spans="1:8" x14ac:dyDescent="0.25">
      <c r="A332" t="s">
        <v>374</v>
      </c>
      <c r="B332" t="s">
        <v>199</v>
      </c>
      <c r="C332">
        <v>14.290000000000006</v>
      </c>
      <c r="D332">
        <v>19131</v>
      </c>
      <c r="E332">
        <f>D332/1135848*80+20</f>
        <v>21.347433811566336</v>
      </c>
      <c r="G332">
        <v>20</v>
      </c>
      <c r="H332">
        <f>0.2*C332+0.5*E332+0.3*G332</f>
        <v>19.531716905783171</v>
      </c>
    </row>
    <row r="333" spans="1:8" x14ac:dyDescent="0.25">
      <c r="A333" t="s">
        <v>379</v>
      </c>
      <c r="B333" t="s">
        <v>88</v>
      </c>
      <c r="C333">
        <v>15.36</v>
      </c>
      <c r="D333">
        <v>10832</v>
      </c>
      <c r="E333">
        <f>D333/1135848*80+20</f>
        <v>20.762918982117327</v>
      </c>
      <c r="G333">
        <v>20</v>
      </c>
      <c r="H333">
        <f>0.2*C333+0.5*E333+0.3*G333</f>
        <v>19.453459491058663</v>
      </c>
    </row>
    <row r="334" spans="1:8" x14ac:dyDescent="0.25">
      <c r="A334" t="s">
        <v>379</v>
      </c>
      <c r="B334" t="s">
        <v>140</v>
      </c>
      <c r="C334">
        <v>15.36</v>
      </c>
      <c r="D334">
        <v>10513</v>
      </c>
      <c r="E334">
        <f>D334/1135848*80+20</f>
        <v>20.740451187130674</v>
      </c>
      <c r="G334">
        <v>20</v>
      </c>
      <c r="H334">
        <f>0.2*C334+0.5*E334+0.3*G334</f>
        <v>19.442225593565336</v>
      </c>
    </row>
    <row r="335" spans="1:8" x14ac:dyDescent="0.25">
      <c r="A335" t="s">
        <v>382</v>
      </c>
      <c r="B335" t="s">
        <v>156</v>
      </c>
      <c r="C335">
        <v>15.69</v>
      </c>
      <c r="D335">
        <v>8623</v>
      </c>
      <c r="E335">
        <f>D335/1135848*80+20</f>
        <v>20.607334784231693</v>
      </c>
      <c r="G335">
        <v>20</v>
      </c>
      <c r="H335">
        <f>0.2*C335+0.5*E335+0.3*G335</f>
        <v>19.441667392115846</v>
      </c>
    </row>
    <row r="336" spans="1:8" x14ac:dyDescent="0.25">
      <c r="A336" t="s">
        <v>382</v>
      </c>
      <c r="B336" t="s">
        <v>168</v>
      </c>
      <c r="C336">
        <v>15.69</v>
      </c>
      <c r="D336">
        <v>8560</v>
      </c>
      <c r="E336">
        <f>D336/1135848*80+20</f>
        <v>20.602897570801726</v>
      </c>
      <c r="G336">
        <v>20</v>
      </c>
      <c r="H336">
        <f>0.2*C336+0.5*E336+0.3*G336</f>
        <v>19.439448785400863</v>
      </c>
    </row>
    <row r="337" spans="1:8" x14ac:dyDescent="0.25">
      <c r="A337" t="s">
        <v>379</v>
      </c>
      <c r="B337" t="s">
        <v>328</v>
      </c>
      <c r="C337">
        <v>15.36</v>
      </c>
      <c r="D337">
        <v>8976</v>
      </c>
      <c r="E337">
        <f>D337/1135848*80+20</f>
        <v>20.632197265831344</v>
      </c>
      <c r="G337">
        <v>20</v>
      </c>
      <c r="H337">
        <f>0.2*C337+0.5*E337+0.3*G337</f>
        <v>19.388098632915671</v>
      </c>
    </row>
    <row r="338" spans="1:8" x14ac:dyDescent="0.25">
      <c r="A338" t="s">
        <v>382</v>
      </c>
      <c r="B338" t="s">
        <v>348</v>
      </c>
      <c r="C338">
        <v>15.69</v>
      </c>
      <c r="D338">
        <v>4841</v>
      </c>
      <c r="E338">
        <f>D338/1135848*80+20</f>
        <v>20.340961114515324</v>
      </c>
      <c r="G338">
        <v>20</v>
      </c>
      <c r="H338">
        <f>0.2*C338+0.5*E338+0.3*G338</f>
        <v>19.30848055725766</v>
      </c>
    </row>
    <row r="339" spans="1:8" x14ac:dyDescent="0.25">
      <c r="A339" t="s">
        <v>379</v>
      </c>
      <c r="B339" t="s">
        <v>170</v>
      </c>
      <c r="C339">
        <v>15.36</v>
      </c>
      <c r="D339">
        <v>5807</v>
      </c>
      <c r="E339">
        <f>D339/1135848*80+20</f>
        <v>20.408998387108134</v>
      </c>
      <c r="G339">
        <v>20</v>
      </c>
      <c r="H339">
        <f>0.2*C339+0.5*E339+0.3*G339</f>
        <v>19.276499193554066</v>
      </c>
    </row>
    <row r="340" spans="1:8" x14ac:dyDescent="0.25">
      <c r="A340" t="s">
        <v>364</v>
      </c>
      <c r="B340" t="s">
        <v>185</v>
      </c>
      <c r="C340">
        <v>13.219999999999999</v>
      </c>
      <c r="D340">
        <v>16863</v>
      </c>
      <c r="E340">
        <f>D340/1135848*80+20</f>
        <v>21.187694128087561</v>
      </c>
      <c r="F340">
        <v>14.7</v>
      </c>
      <c r="G340">
        <v>20</v>
      </c>
      <c r="H340">
        <f>0.2*C340+0.5*E340+0.3*G340</f>
        <v>19.23784706404378</v>
      </c>
    </row>
    <row r="341" spans="1:8" x14ac:dyDescent="0.25">
      <c r="A341" t="s">
        <v>364</v>
      </c>
      <c r="B341" t="s">
        <v>218</v>
      </c>
      <c r="C341">
        <v>13.219999999999999</v>
      </c>
      <c r="D341">
        <v>16624</v>
      </c>
      <c r="E341">
        <f>D341/1135848*80+20</f>
        <v>21.170860889837371</v>
      </c>
      <c r="G341">
        <v>20</v>
      </c>
      <c r="H341">
        <f>0.2*C341+0.5*E341+0.3*G341</f>
        <v>19.229430444918684</v>
      </c>
    </row>
    <row r="342" spans="1:8" x14ac:dyDescent="0.25">
      <c r="A342" t="s">
        <v>364</v>
      </c>
      <c r="B342" t="s">
        <v>110</v>
      </c>
      <c r="C342">
        <v>13.219999999999999</v>
      </c>
      <c r="D342">
        <v>15234</v>
      </c>
      <c r="E342">
        <f>D342/1135848*80+20</f>
        <v>21.072960466541296</v>
      </c>
      <c r="F342">
        <v>39.700000000000003</v>
      </c>
      <c r="G342">
        <v>20</v>
      </c>
      <c r="H342">
        <f>0.2*C342+0.5*E342+0.3*G342</f>
        <v>19.18048023327065</v>
      </c>
    </row>
    <row r="343" spans="1:8" x14ac:dyDescent="0.25">
      <c r="A343" t="s">
        <v>382</v>
      </c>
      <c r="B343" t="s">
        <v>65</v>
      </c>
      <c r="C343">
        <v>15.69</v>
      </c>
      <c r="D343">
        <v>701</v>
      </c>
      <c r="E343">
        <f>D343/1135848*80+20</f>
        <v>20.049372803403273</v>
      </c>
      <c r="G343">
        <v>20</v>
      </c>
      <c r="H343">
        <f>0.2*C343+0.5*E343+0.3*G343</f>
        <v>19.162686401701635</v>
      </c>
    </row>
    <row r="344" spans="1:8" x14ac:dyDescent="0.25">
      <c r="A344" t="s">
        <v>364</v>
      </c>
      <c r="B344" t="s">
        <v>189</v>
      </c>
      <c r="C344">
        <v>13.219999999999999</v>
      </c>
      <c r="D344">
        <v>11759</v>
      </c>
      <c r="E344">
        <f>D344/1135848*80+20</f>
        <v>20.82820940830111</v>
      </c>
      <c r="G344">
        <v>20</v>
      </c>
      <c r="H344">
        <f>0.2*C344+0.5*E344+0.3*G344</f>
        <v>19.058104704150555</v>
      </c>
    </row>
    <row r="345" spans="1:8" x14ac:dyDescent="0.25">
      <c r="A345" t="s">
        <v>374</v>
      </c>
      <c r="B345" t="s">
        <v>203</v>
      </c>
      <c r="C345">
        <v>14.290000000000006</v>
      </c>
      <c r="D345">
        <v>5431</v>
      </c>
      <c r="E345">
        <f>D345/1135848*80+20</f>
        <v>20.38251597044675</v>
      </c>
      <c r="F345">
        <v>45.6</v>
      </c>
      <c r="G345">
        <v>20</v>
      </c>
      <c r="H345">
        <f>0.2*C345+0.5*E345+0.3*G345</f>
        <v>19.049257985223377</v>
      </c>
    </row>
    <row r="346" spans="1:8" x14ac:dyDescent="0.25">
      <c r="A346" t="s">
        <v>364</v>
      </c>
      <c r="B346" t="s">
        <v>130</v>
      </c>
      <c r="C346">
        <v>13.219999999999999</v>
      </c>
      <c r="D346">
        <v>7025</v>
      </c>
      <c r="E346">
        <f>D346/1135848*80+20</f>
        <v>20.494784513420811</v>
      </c>
      <c r="F346">
        <v>42.1</v>
      </c>
      <c r="G346">
        <v>20</v>
      </c>
      <c r="H346">
        <f>0.2*C346+0.5*E346+0.3*G346</f>
        <v>18.891392256710404</v>
      </c>
    </row>
    <row r="347" spans="1:8" x14ac:dyDescent="0.25">
      <c r="A347" t="s">
        <v>364</v>
      </c>
      <c r="B347" t="s">
        <v>102</v>
      </c>
      <c r="C347">
        <v>13.219999999999999</v>
      </c>
      <c r="D347">
        <v>5918</v>
      </c>
      <c r="E347">
        <f>D347/1135848*80+20</f>
        <v>20.41681633457998</v>
      </c>
      <c r="G347">
        <v>20</v>
      </c>
      <c r="H347">
        <f>0.2*C347+0.5*E347+0.3*G347</f>
        <v>18.85240816728999</v>
      </c>
    </row>
    <row r="348" spans="1:8" x14ac:dyDescent="0.25">
      <c r="A348" t="s">
        <v>364</v>
      </c>
      <c r="B348" t="s">
        <v>80</v>
      </c>
      <c r="C348">
        <v>13.219999999999999</v>
      </c>
      <c r="D348">
        <v>4126</v>
      </c>
      <c r="E348">
        <f>D348/1135848*80+20</f>
        <v>20.290602263683169</v>
      </c>
      <c r="G348">
        <v>20</v>
      </c>
      <c r="H348">
        <f>0.2*C348+0.5*E348+0.3*G348</f>
        <v>18.789301131841583</v>
      </c>
    </row>
    <row r="349" spans="1:8" x14ac:dyDescent="0.25">
      <c r="A349" t="s">
        <v>365</v>
      </c>
      <c r="B349" t="s">
        <v>101</v>
      </c>
      <c r="C349">
        <v>10.07</v>
      </c>
      <c r="D349">
        <v>21168</v>
      </c>
      <c r="E349">
        <f>D349/1135848*80+20</f>
        <v>21.490903712468569</v>
      </c>
      <c r="G349">
        <v>20</v>
      </c>
      <c r="H349">
        <f>0.2*C349+0.5*E349+0.3*G349</f>
        <v>18.759451856234286</v>
      </c>
    </row>
    <row r="350" spans="1:8" x14ac:dyDescent="0.25">
      <c r="A350" t="s">
        <v>365</v>
      </c>
      <c r="B350" t="s">
        <v>43</v>
      </c>
      <c r="C350">
        <v>10.07</v>
      </c>
      <c r="D350">
        <v>21141</v>
      </c>
      <c r="E350">
        <f>D350/1135848*80+20</f>
        <v>21.489002049570011</v>
      </c>
      <c r="G350">
        <v>20</v>
      </c>
      <c r="H350">
        <f>0.2*C350+0.5*E350+0.3*G350</f>
        <v>18.758501024785005</v>
      </c>
    </row>
    <row r="351" spans="1:8" x14ac:dyDescent="0.25">
      <c r="A351" t="s">
        <v>364</v>
      </c>
      <c r="B351" t="s">
        <v>316</v>
      </c>
      <c r="C351">
        <v>13.219999999999999</v>
      </c>
      <c r="D351">
        <v>3127</v>
      </c>
      <c r="E351">
        <f>D351/1135848*80+20</f>
        <v>20.220240736436565</v>
      </c>
      <c r="G351">
        <v>20</v>
      </c>
      <c r="H351">
        <f>0.2*C351+0.5*E351+0.3*G351</f>
        <v>18.754120368218281</v>
      </c>
    </row>
    <row r="352" spans="1:8" x14ac:dyDescent="0.25">
      <c r="A352" t="s">
        <v>365</v>
      </c>
      <c r="B352" t="s">
        <v>343</v>
      </c>
      <c r="C352">
        <v>10.07</v>
      </c>
      <c r="D352">
        <v>20798</v>
      </c>
      <c r="E352">
        <f>D352/1135848*80+20</f>
        <v>21.46484388756242</v>
      </c>
      <c r="F352">
        <v>15.5</v>
      </c>
      <c r="G352">
        <v>20</v>
      </c>
      <c r="H352">
        <f>0.2*C352+0.5*E352+0.3*G352</f>
        <v>18.746421943781211</v>
      </c>
    </row>
    <row r="353" spans="1:8" x14ac:dyDescent="0.25">
      <c r="A353" t="s">
        <v>365</v>
      </c>
      <c r="B353" t="s">
        <v>223</v>
      </c>
      <c r="C353">
        <v>10.07</v>
      </c>
      <c r="D353">
        <v>19727</v>
      </c>
      <c r="E353">
        <f>D353/1135848*80+20</f>
        <v>21.389411259252999</v>
      </c>
      <c r="G353">
        <v>20</v>
      </c>
      <c r="H353">
        <f>0.2*C353+0.5*E353+0.3*G353</f>
        <v>18.7087056296265</v>
      </c>
    </row>
    <row r="354" spans="1:8" x14ac:dyDescent="0.25">
      <c r="A354" t="s">
        <v>365</v>
      </c>
      <c r="B354" t="s">
        <v>111</v>
      </c>
      <c r="C354">
        <v>10.07</v>
      </c>
      <c r="D354">
        <v>18347</v>
      </c>
      <c r="E354">
        <f>D354/1135848*80+20</f>
        <v>21.29221515554898</v>
      </c>
      <c r="G354">
        <v>20</v>
      </c>
      <c r="H354">
        <f>0.2*C354+0.5*E354+0.3*G354</f>
        <v>18.66010757777449</v>
      </c>
    </row>
    <row r="355" spans="1:8" x14ac:dyDescent="0.25">
      <c r="A355" t="s">
        <v>365</v>
      </c>
      <c r="B355" t="s">
        <v>276</v>
      </c>
      <c r="C355">
        <v>10.07</v>
      </c>
      <c r="D355">
        <v>15076</v>
      </c>
      <c r="E355">
        <f>D355/1135848*80+20</f>
        <v>21.06183221698678</v>
      </c>
      <c r="F355">
        <v>36.700000000000003</v>
      </c>
      <c r="G355">
        <v>20</v>
      </c>
      <c r="H355">
        <f>0.2*C355+0.5*E355+0.3*G355</f>
        <v>18.544916108493389</v>
      </c>
    </row>
    <row r="356" spans="1:8" x14ac:dyDescent="0.25">
      <c r="A356" t="s">
        <v>365</v>
      </c>
      <c r="B356" t="s">
        <v>317</v>
      </c>
      <c r="C356">
        <v>10.07</v>
      </c>
      <c r="D356">
        <v>10700</v>
      </c>
      <c r="E356">
        <f>D356/1135848*80+20</f>
        <v>20.753621963502159</v>
      </c>
      <c r="G356">
        <v>20</v>
      </c>
      <c r="H356">
        <f>0.2*C356+0.5*E356+0.3*G356</f>
        <v>18.390810981751081</v>
      </c>
    </row>
    <row r="357" spans="1:8" x14ac:dyDescent="0.25">
      <c r="A357" t="s">
        <v>365</v>
      </c>
      <c r="B357" t="s">
        <v>213</v>
      </c>
      <c r="C357">
        <v>10.07</v>
      </c>
      <c r="D357">
        <v>10003</v>
      </c>
      <c r="E357">
        <f>D357/1135848*80+20</f>
        <v>20.704530887935711</v>
      </c>
      <c r="G357">
        <v>20</v>
      </c>
      <c r="H357">
        <f>0.2*C357+0.5*E357+0.3*G357</f>
        <v>18.366265443967855</v>
      </c>
    </row>
    <row r="358" spans="1:8" x14ac:dyDescent="0.25">
      <c r="A358" t="s">
        <v>365</v>
      </c>
      <c r="B358" t="s">
        <v>193</v>
      </c>
      <c r="C358">
        <v>10.07</v>
      </c>
      <c r="D358">
        <v>8114</v>
      </c>
      <c r="E358">
        <f>D358/1135848*80+20</f>
        <v>20.571484916995935</v>
      </c>
      <c r="G358">
        <v>20</v>
      </c>
      <c r="H358">
        <f>0.2*C358+0.5*E358+0.3*G358</f>
        <v>18.299742458497967</v>
      </c>
    </row>
    <row r="359" spans="1:8" x14ac:dyDescent="0.25">
      <c r="A359" t="s">
        <v>365</v>
      </c>
      <c r="B359" t="s">
        <v>351</v>
      </c>
      <c r="C359">
        <v>10.07</v>
      </c>
      <c r="D359">
        <v>154</v>
      </c>
      <c r="E359">
        <f>D359/1135848*80+20</f>
        <v>20.010846521717696</v>
      </c>
      <c r="G359">
        <v>20</v>
      </c>
      <c r="H359">
        <f>0.2*C359+0.5*E359+0.3*G359</f>
        <v>18.019423260858847</v>
      </c>
    </row>
    <row r="360" spans="1:8" x14ac:dyDescent="0.25">
      <c r="A360" t="s">
        <v>342</v>
      </c>
      <c r="B360" t="s">
        <v>342</v>
      </c>
      <c r="E360">
        <f>D360/1135848*80+20</f>
        <v>20</v>
      </c>
      <c r="G360">
        <v>20</v>
      </c>
      <c r="H360">
        <f>0.2*C360+0.5*E360+0.3*G360</f>
        <v>16</v>
      </c>
    </row>
    <row r="361" spans="1:8" x14ac:dyDescent="0.25">
      <c r="A361" t="s">
        <v>231</v>
      </c>
      <c r="B361" t="s">
        <v>231</v>
      </c>
      <c r="E361">
        <f>D361/1135848*80+20</f>
        <v>20</v>
      </c>
      <c r="G361">
        <v>20</v>
      </c>
      <c r="H361">
        <f>0.2*C361+0.5*E361+0.3*G361</f>
        <v>16</v>
      </c>
    </row>
  </sheetData>
  <autoFilter ref="A1:H361" xr:uid="{00000000-0001-0000-0000-000000000000}">
    <sortState xmlns:xlrd2="http://schemas.microsoft.com/office/spreadsheetml/2017/richdata2" ref="A2:H361">
      <sortCondition descending="1" ref="H1:H361"/>
    </sortState>
  </autoFilter>
  <sortState xmlns:xlrd2="http://schemas.microsoft.com/office/spreadsheetml/2017/richdata2" ref="F2:F4">
    <sortCondition descending="1" ref="F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一堂 李</cp:lastModifiedBy>
  <dcterms:created xsi:type="dcterms:W3CDTF">2025-01-16T07:41:42Z</dcterms:created>
  <dcterms:modified xsi:type="dcterms:W3CDTF">2025-03-08T08:06:27Z</dcterms:modified>
</cp:coreProperties>
</file>