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hdbw\OneDrive - strategize value-added web services\팥\work\정리한 거\실험\코드\StrainTest\"/>
    </mc:Choice>
  </mc:AlternateContent>
  <bookViews>
    <workbookView xWindow="0" yWindow="0" windowWidth="24000" windowHeight="9585" firstSheet="5" activeTab="7"/>
  </bookViews>
  <sheets>
    <sheet name="Sheet1 (2)" sheetId="2" r:id="rId1"/>
    <sheet name="Sheet1" sheetId="1" r:id="rId2"/>
    <sheet name="직접 측정" sheetId="3" r:id="rId3"/>
    <sheet name="직접 측정 (2)" sheetId="5" r:id="rId4"/>
    <sheet name="loading" sheetId="6" r:id="rId5"/>
    <sheet name="unloading" sheetId="7" r:id="rId6"/>
    <sheet name="Sheet4" sheetId="4" r:id="rId7"/>
    <sheet name="loading (2)" sheetId="8" r:id="rId8"/>
    <sheet name="unloading (2)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7" i="9" l="1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F16" i="9"/>
  <c r="D16" i="9"/>
  <c r="C16" i="9"/>
  <c r="B16" i="9"/>
  <c r="F15" i="9"/>
  <c r="D15" i="9"/>
  <c r="C15" i="9"/>
  <c r="B15" i="9"/>
  <c r="F14" i="9"/>
  <c r="D14" i="9"/>
  <c r="C14" i="9"/>
  <c r="B14" i="9"/>
  <c r="F13" i="9"/>
  <c r="D13" i="9"/>
  <c r="C13" i="9"/>
  <c r="B13" i="9"/>
  <c r="F12" i="9"/>
  <c r="D12" i="9"/>
  <c r="C12" i="9"/>
  <c r="B12" i="9"/>
  <c r="F11" i="9"/>
  <c r="D11" i="9"/>
  <c r="C11" i="9"/>
  <c r="B11" i="9"/>
  <c r="F10" i="9"/>
  <c r="D10" i="9"/>
  <c r="C10" i="9"/>
  <c r="B10" i="9"/>
  <c r="F9" i="9"/>
  <c r="D9" i="9"/>
  <c r="C9" i="9"/>
  <c r="B9" i="9"/>
  <c r="F8" i="9"/>
  <c r="D8" i="9"/>
  <c r="C8" i="9"/>
  <c r="B8" i="9"/>
  <c r="F7" i="9"/>
  <c r="D7" i="9"/>
  <c r="C7" i="9"/>
  <c r="B7" i="9"/>
  <c r="F6" i="9"/>
  <c r="D6" i="9"/>
  <c r="C6" i="9"/>
  <c r="B6" i="9"/>
  <c r="F5" i="9"/>
  <c r="D5" i="9"/>
  <c r="C5" i="9"/>
  <c r="B5" i="9"/>
  <c r="G4" i="9"/>
  <c r="F4" i="9"/>
  <c r="C4" i="9"/>
  <c r="D4" i="9" s="1"/>
  <c r="B4" i="9"/>
  <c r="G3" i="9"/>
  <c r="F3" i="9"/>
  <c r="D3" i="9"/>
  <c r="C3" i="9"/>
  <c r="B3" i="9"/>
  <c r="C2" i="9"/>
  <c r="B2" i="9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C18" i="8"/>
  <c r="D18" i="8" s="1"/>
  <c r="B18" i="8"/>
  <c r="D17" i="8"/>
  <c r="C17" i="8"/>
  <c r="B17" i="8"/>
  <c r="F16" i="8"/>
  <c r="D16" i="8"/>
  <c r="C16" i="8"/>
  <c r="B16" i="8"/>
  <c r="F15" i="8"/>
  <c r="D15" i="8"/>
  <c r="C15" i="8"/>
  <c r="B15" i="8"/>
  <c r="F14" i="8"/>
  <c r="D14" i="8"/>
  <c r="C14" i="8"/>
  <c r="B14" i="8"/>
  <c r="F13" i="8"/>
  <c r="D13" i="8"/>
  <c r="C13" i="8"/>
  <c r="B13" i="8"/>
  <c r="F12" i="8"/>
  <c r="D12" i="8"/>
  <c r="C12" i="8"/>
  <c r="B12" i="8"/>
  <c r="F11" i="8"/>
  <c r="D11" i="8"/>
  <c r="C11" i="8"/>
  <c r="B11" i="8"/>
  <c r="F10" i="8"/>
  <c r="D10" i="8"/>
  <c r="C10" i="8"/>
  <c r="B10" i="8"/>
  <c r="F9" i="8"/>
  <c r="D9" i="8"/>
  <c r="C9" i="8"/>
  <c r="B9" i="8"/>
  <c r="F8" i="8"/>
  <c r="D8" i="8"/>
  <c r="C8" i="8"/>
  <c r="B8" i="8"/>
  <c r="F7" i="8"/>
  <c r="D7" i="8"/>
  <c r="C7" i="8"/>
  <c r="B7" i="8"/>
  <c r="F6" i="8"/>
  <c r="D6" i="8"/>
  <c r="C6" i="8"/>
  <c r="B6" i="8"/>
  <c r="F5" i="8"/>
  <c r="D5" i="8"/>
  <c r="C5" i="8"/>
  <c r="B5" i="8"/>
  <c r="G4" i="8"/>
  <c r="F4" i="8"/>
  <c r="C4" i="8"/>
  <c r="D4" i="8" s="1"/>
  <c r="B4" i="8"/>
  <c r="G3" i="8"/>
  <c r="F3" i="8"/>
  <c r="D3" i="8"/>
  <c r="C3" i="8"/>
  <c r="B3" i="8"/>
  <c r="C2" i="8"/>
  <c r="B2" i="8"/>
  <c r="B18" i="7" l="1"/>
  <c r="B19" i="7"/>
  <c r="B20" i="7"/>
  <c r="B21" i="7"/>
  <c r="C2" i="7" l="1"/>
  <c r="B2" i="7"/>
  <c r="B2" i="6"/>
  <c r="C2" i="6"/>
  <c r="B18" i="6"/>
  <c r="C18" i="6"/>
  <c r="D18" i="6" s="1"/>
  <c r="B17" i="6"/>
  <c r="C17" i="6"/>
  <c r="D17" i="6" s="1"/>
  <c r="B24" i="6" l="1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23" i="6"/>
  <c r="B22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23" i="7"/>
  <c r="B24" i="7"/>
  <c r="B22" i="7"/>
  <c r="F16" i="7" l="1"/>
  <c r="C16" i="7"/>
  <c r="D16" i="7" s="1"/>
  <c r="B16" i="7"/>
  <c r="F15" i="7"/>
  <c r="C15" i="7"/>
  <c r="D15" i="7" s="1"/>
  <c r="B15" i="7"/>
  <c r="F14" i="7"/>
  <c r="C14" i="7"/>
  <c r="D14" i="7" s="1"/>
  <c r="B14" i="7"/>
  <c r="F13" i="7"/>
  <c r="C13" i="7"/>
  <c r="D13" i="7" s="1"/>
  <c r="B13" i="7"/>
  <c r="F12" i="7"/>
  <c r="C12" i="7"/>
  <c r="D12" i="7" s="1"/>
  <c r="B12" i="7"/>
  <c r="F11" i="7"/>
  <c r="C11" i="7"/>
  <c r="D11" i="7" s="1"/>
  <c r="B11" i="7"/>
  <c r="F10" i="7"/>
  <c r="C10" i="7"/>
  <c r="D10" i="7" s="1"/>
  <c r="B10" i="7"/>
  <c r="F9" i="7"/>
  <c r="C9" i="7"/>
  <c r="D9" i="7" s="1"/>
  <c r="B9" i="7"/>
  <c r="F8" i="7"/>
  <c r="C8" i="7"/>
  <c r="D8" i="7" s="1"/>
  <c r="B8" i="7"/>
  <c r="F7" i="7"/>
  <c r="C7" i="7"/>
  <c r="D7" i="7" s="1"/>
  <c r="B7" i="7"/>
  <c r="F6" i="7"/>
  <c r="C6" i="7"/>
  <c r="D6" i="7" s="1"/>
  <c r="B6" i="7"/>
  <c r="F5" i="7"/>
  <c r="C5" i="7"/>
  <c r="D5" i="7" s="1"/>
  <c r="B5" i="7"/>
  <c r="G4" i="7"/>
  <c r="F4" i="7"/>
  <c r="C4" i="7"/>
  <c r="D4" i="7" s="1"/>
  <c r="B4" i="7"/>
  <c r="G3" i="7"/>
  <c r="F3" i="7"/>
  <c r="C3" i="7"/>
  <c r="D3" i="7" s="1"/>
  <c r="B3" i="7"/>
  <c r="F16" i="6"/>
  <c r="C16" i="6"/>
  <c r="D16" i="6" s="1"/>
  <c r="F15" i="6"/>
  <c r="C15" i="6"/>
  <c r="D15" i="6" s="1"/>
  <c r="F14" i="6"/>
  <c r="C14" i="6"/>
  <c r="D14" i="6" s="1"/>
  <c r="F13" i="6"/>
  <c r="C13" i="6"/>
  <c r="D13" i="6" s="1"/>
  <c r="F12" i="6"/>
  <c r="C12" i="6"/>
  <c r="D12" i="6" s="1"/>
  <c r="F11" i="6"/>
  <c r="C11" i="6"/>
  <c r="D11" i="6" s="1"/>
  <c r="F10" i="6"/>
  <c r="C10" i="6"/>
  <c r="D10" i="6" s="1"/>
  <c r="F9" i="6"/>
  <c r="C9" i="6"/>
  <c r="D9" i="6" s="1"/>
  <c r="F8" i="6"/>
  <c r="C8" i="6"/>
  <c r="D8" i="6" s="1"/>
  <c r="F7" i="6"/>
  <c r="C7" i="6"/>
  <c r="D7" i="6" s="1"/>
  <c r="F6" i="6"/>
  <c r="C6" i="6"/>
  <c r="D6" i="6" s="1"/>
  <c r="F5" i="6"/>
  <c r="C5" i="6"/>
  <c r="D5" i="6" s="1"/>
  <c r="G4" i="6"/>
  <c r="F4" i="6"/>
  <c r="C4" i="6"/>
  <c r="D4" i="6" s="1"/>
  <c r="G3" i="6"/>
  <c r="F3" i="6"/>
  <c r="D3" i="6"/>
  <c r="C3" i="6"/>
  <c r="F15" i="5" l="1"/>
  <c r="C15" i="5"/>
  <c r="D15" i="5" s="1"/>
  <c r="B15" i="5"/>
  <c r="F14" i="5"/>
  <c r="C14" i="5"/>
  <c r="D14" i="5" s="1"/>
  <c r="B14" i="5"/>
  <c r="F13" i="5"/>
  <c r="C13" i="5"/>
  <c r="D13" i="5" s="1"/>
  <c r="B13" i="5"/>
  <c r="F12" i="5"/>
  <c r="C12" i="5"/>
  <c r="D12" i="5" s="1"/>
  <c r="B12" i="5"/>
  <c r="F11" i="5"/>
  <c r="C11" i="5"/>
  <c r="D11" i="5" s="1"/>
  <c r="B11" i="5"/>
  <c r="F10" i="5"/>
  <c r="C10" i="5"/>
  <c r="D10" i="5" s="1"/>
  <c r="B10" i="5"/>
  <c r="F9" i="5"/>
  <c r="C9" i="5"/>
  <c r="D9" i="5" s="1"/>
  <c r="B9" i="5"/>
  <c r="F8" i="5"/>
  <c r="C8" i="5"/>
  <c r="D8" i="5" s="1"/>
  <c r="B8" i="5"/>
  <c r="F7" i="5"/>
  <c r="C7" i="5"/>
  <c r="D7" i="5" s="1"/>
  <c r="B7" i="5"/>
  <c r="F6" i="5"/>
  <c r="C6" i="5"/>
  <c r="D6" i="5" s="1"/>
  <c r="B6" i="5"/>
  <c r="F5" i="5"/>
  <c r="C5" i="5"/>
  <c r="D5" i="5" s="1"/>
  <c r="B5" i="5"/>
  <c r="F4" i="5"/>
  <c r="C4" i="5"/>
  <c r="D4" i="5" s="1"/>
  <c r="B4" i="5"/>
  <c r="G3" i="5"/>
  <c r="F3" i="5"/>
  <c r="D3" i="5"/>
  <c r="C3" i="5"/>
  <c r="B3" i="5"/>
  <c r="G2" i="5"/>
  <c r="F2" i="5"/>
  <c r="C2" i="5"/>
  <c r="D2" i="5" s="1"/>
  <c r="B2" i="5"/>
  <c r="G3" i="3"/>
  <c r="G2" i="3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F11" i="2"/>
  <c r="D11" i="2"/>
  <c r="C11" i="2"/>
  <c r="F10" i="2"/>
  <c r="C10" i="2"/>
  <c r="D10" i="2" s="1"/>
  <c r="F9" i="2"/>
  <c r="C9" i="2"/>
  <c r="D9" i="2" s="1"/>
  <c r="F8" i="2"/>
  <c r="C8" i="2"/>
  <c r="D8" i="2" s="1"/>
  <c r="F7" i="2"/>
  <c r="D7" i="2"/>
  <c r="C7" i="2"/>
  <c r="F6" i="2"/>
  <c r="C6" i="2"/>
  <c r="D6" i="2" s="1"/>
  <c r="F5" i="2"/>
  <c r="C5" i="2"/>
  <c r="D5" i="2" s="1"/>
  <c r="F4" i="2"/>
  <c r="C4" i="2"/>
  <c r="D4" i="2" s="1"/>
  <c r="F3" i="2"/>
  <c r="D3" i="2"/>
  <c r="C3" i="2"/>
  <c r="F2" i="2"/>
  <c r="C2" i="2"/>
  <c r="D2" i="2" s="1"/>
  <c r="F3" i="1" l="1"/>
  <c r="F4" i="1"/>
  <c r="F5" i="1"/>
  <c r="F6" i="1"/>
  <c r="F7" i="1"/>
  <c r="F8" i="1"/>
  <c r="F9" i="1"/>
  <c r="F10" i="1"/>
  <c r="F11" i="1"/>
  <c r="F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<sst xmlns="http://schemas.openxmlformats.org/spreadsheetml/2006/main" count="28" uniqueCount="7">
  <si>
    <t>V</t>
    <phoneticPr fontId="1" type="noConversion"/>
  </si>
  <si>
    <t>1/(L+0.42)</t>
    <phoneticPr fontId="1" type="noConversion"/>
  </si>
  <si>
    <t>L</t>
    <phoneticPr fontId="1" type="noConversion"/>
  </si>
  <si>
    <t>mm</t>
    <phoneticPr fontId="1" type="noConversion"/>
  </si>
  <si>
    <t>Analog</t>
    <phoneticPr fontId="1" type="noConversion"/>
  </si>
  <si>
    <t>전압(V)</t>
    <phoneticPr fontId="1" type="noConversion"/>
  </si>
  <si>
    <t>1/mm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</si>
</sst>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1/(L+0.42)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391666666666665"/>
                  <c:y val="-5.1871901428988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'Sheet1 (2)'!$A$2:$A$10</c:f>
              <c:numCache>
                <c:formatCode>General</c:formatCode>
                <c:ptCount val="9"/>
                <c:pt idx="0">
                  <c:v>1.05</c:v>
                </c:pt>
                <c:pt idx="1">
                  <c:v>1.25</c:v>
                </c:pt>
                <c:pt idx="2">
                  <c:v>1.4</c:v>
                </c:pt>
                <c:pt idx="3">
                  <c:v>1.55</c:v>
                </c:pt>
                <c:pt idx="4">
                  <c:v>1.75</c:v>
                </c:pt>
                <c:pt idx="5">
                  <c:v>2.0499999999999998</c:v>
                </c:pt>
                <c:pt idx="6">
                  <c:v>2.35</c:v>
                </c:pt>
                <c:pt idx="7">
                  <c:v>2.75</c:v>
                </c:pt>
                <c:pt idx="8">
                  <c:v>3</c:v>
                </c:pt>
              </c:numCache>
            </c:numRef>
          </c:xVal>
          <c:yVal>
            <c:numRef>
              <c:f>'Sheet1 (2)'!$B$2:$B$10</c:f>
              <c:numCache>
                <c:formatCode>General</c:formatCode>
                <c:ptCount val="9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0.16</c:v>
                </c:pt>
                <c:pt idx="6">
                  <c:v>0.18</c:v>
                </c:pt>
                <c:pt idx="7">
                  <c:v>0.23</c:v>
                </c:pt>
                <c:pt idx="8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71-43AC-9B8C-5ED1CEB43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47712"/>
        <c:axId val="84748128"/>
      </c:scatterChart>
      <c:valAx>
        <c:axId val="84747712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748128"/>
        <c:crosses val="autoZero"/>
        <c:crossBetween val="midCat"/>
      </c:valAx>
      <c:valAx>
        <c:axId val="84748128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1/(L+0.42)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74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1.05 ~ 1.25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761307961504815"/>
                  <c:y val="-5.34930008748906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Sheet1!$A$2:$A$3</c:f>
              <c:numCache>
                <c:formatCode>General</c:formatCode>
                <c:ptCount val="2"/>
                <c:pt idx="0">
                  <c:v>1.05</c:v>
                </c:pt>
                <c:pt idx="1">
                  <c:v>1.25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0.08</c:v>
                </c:pt>
                <c:pt idx="1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3F-4D68-A367-19CE90EAC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304031"/>
        <c:axId val="2058311935"/>
      </c:scatterChart>
      <c:valAx>
        <c:axId val="205830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8311935"/>
        <c:crosses val="autoZero"/>
        <c:crossBetween val="midCat"/>
      </c:valAx>
      <c:valAx>
        <c:axId val="2058311935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830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Sheet1!$A$4:$A$10</c:f>
              <c:numCache>
                <c:formatCode>General</c:formatCode>
                <c:ptCount val="7"/>
                <c:pt idx="0">
                  <c:v>1.4</c:v>
                </c:pt>
                <c:pt idx="1">
                  <c:v>1.55</c:v>
                </c:pt>
                <c:pt idx="2">
                  <c:v>1.75</c:v>
                </c:pt>
                <c:pt idx="3">
                  <c:v>2.0499999999999998</c:v>
                </c:pt>
                <c:pt idx="4">
                  <c:v>2.35</c:v>
                </c:pt>
                <c:pt idx="5">
                  <c:v>2.75</c:v>
                </c:pt>
                <c:pt idx="6">
                  <c:v>3</c:v>
                </c:pt>
              </c:numCache>
            </c:numRef>
          </c:xVal>
          <c:yVal>
            <c:numRef>
              <c:f>Sheet1!$B$4:$B$10</c:f>
              <c:numCache>
                <c:formatCode>General</c:formatCode>
                <c:ptCount val="7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0.16</c:v>
                </c:pt>
                <c:pt idx="4">
                  <c:v>0.18</c:v>
                </c:pt>
                <c:pt idx="5">
                  <c:v>0.23</c:v>
                </c:pt>
                <c:pt idx="6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DB-4693-9D45-45AAC7DEE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308607"/>
        <c:axId val="2058309855"/>
      </c:scatterChart>
      <c:valAx>
        <c:axId val="2058308607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8309855"/>
        <c:crosses val="autoZero"/>
        <c:crossBetween val="midCat"/>
      </c:valAx>
      <c:valAx>
        <c:axId val="2058309855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830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거리 (mm)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6541644794400698"/>
                  <c:y val="-4.83038057742782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'직접 측정'!$E$2:$E$15</c:f>
              <c:numCache>
                <c:formatCode>General</c:formatCode>
                <c:ptCount val="14"/>
                <c:pt idx="0">
                  <c:v>1.1399999999999999</c:v>
                </c:pt>
                <c:pt idx="1">
                  <c:v>1.18</c:v>
                </c:pt>
                <c:pt idx="2">
                  <c:v>1.23</c:v>
                </c:pt>
                <c:pt idx="3">
                  <c:v>1.31</c:v>
                </c:pt>
                <c:pt idx="4">
                  <c:v>1.37</c:v>
                </c:pt>
                <c:pt idx="5">
                  <c:v>1.44</c:v>
                </c:pt>
                <c:pt idx="6">
                  <c:v>1.54</c:v>
                </c:pt>
                <c:pt idx="7">
                  <c:v>1.63</c:v>
                </c:pt>
                <c:pt idx="8">
                  <c:v>1.74</c:v>
                </c:pt>
                <c:pt idx="9">
                  <c:v>1.87</c:v>
                </c:pt>
                <c:pt idx="10">
                  <c:v>2</c:v>
                </c:pt>
                <c:pt idx="11">
                  <c:v>2.14</c:v>
                </c:pt>
                <c:pt idx="12">
                  <c:v>2.31</c:v>
                </c:pt>
                <c:pt idx="13">
                  <c:v>2.48</c:v>
                </c:pt>
              </c:numCache>
            </c:numRef>
          </c:xVal>
          <c:yVal>
            <c:numRef>
              <c:f>'직접 측정'!$C$2:$C$15</c:f>
              <c:numCache>
                <c:formatCode>General</c:formatCode>
                <c:ptCount val="1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0-42F0-A78A-B19C81073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387007"/>
        <c:axId val="1980388255"/>
      </c:scatterChart>
      <c:valAx>
        <c:axId val="198038700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8255"/>
        <c:crosses val="autoZero"/>
        <c:crossBetween val="midCat"/>
      </c:valAx>
      <c:valAx>
        <c:axId val="198038825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1/cm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'직접 측정'!$E$2:$E$15</c:f>
              <c:numCache>
                <c:formatCode>General</c:formatCode>
                <c:ptCount val="14"/>
                <c:pt idx="0">
                  <c:v>1.1399999999999999</c:v>
                </c:pt>
                <c:pt idx="1">
                  <c:v>1.18</c:v>
                </c:pt>
                <c:pt idx="2">
                  <c:v>1.23</c:v>
                </c:pt>
                <c:pt idx="3">
                  <c:v>1.31</c:v>
                </c:pt>
                <c:pt idx="4">
                  <c:v>1.37</c:v>
                </c:pt>
                <c:pt idx="5">
                  <c:v>1.44</c:v>
                </c:pt>
                <c:pt idx="6">
                  <c:v>1.54</c:v>
                </c:pt>
                <c:pt idx="7">
                  <c:v>1.63</c:v>
                </c:pt>
                <c:pt idx="8">
                  <c:v>1.74</c:v>
                </c:pt>
                <c:pt idx="9">
                  <c:v>1.87</c:v>
                </c:pt>
                <c:pt idx="10">
                  <c:v>2</c:v>
                </c:pt>
                <c:pt idx="11">
                  <c:v>2.14</c:v>
                </c:pt>
                <c:pt idx="12">
                  <c:v>2.31</c:v>
                </c:pt>
                <c:pt idx="13">
                  <c:v>2.48</c:v>
                </c:pt>
              </c:numCache>
            </c:numRef>
          </c:xVal>
          <c:yVal>
            <c:numRef>
              <c:f>'직접 측정'!$B$2:$B$15</c:f>
              <c:numCache>
                <c:formatCode>General</c:formatCode>
                <c:ptCount val="14"/>
                <c:pt idx="0">
                  <c:v>0.66666666666666663</c:v>
                </c:pt>
                <c:pt idx="1">
                  <c:v>0.5</c:v>
                </c:pt>
                <c:pt idx="2">
                  <c:v>0.4</c:v>
                </c:pt>
                <c:pt idx="3">
                  <c:v>0.33333333333333331</c:v>
                </c:pt>
                <c:pt idx="4">
                  <c:v>0.2857142857142857</c:v>
                </c:pt>
                <c:pt idx="5">
                  <c:v>0.25</c:v>
                </c:pt>
                <c:pt idx="6">
                  <c:v>0.22222222222222221</c:v>
                </c:pt>
                <c:pt idx="7">
                  <c:v>0.2</c:v>
                </c:pt>
                <c:pt idx="8">
                  <c:v>0.18181818181818182</c:v>
                </c:pt>
                <c:pt idx="9">
                  <c:v>0.16666666666666666</c:v>
                </c:pt>
                <c:pt idx="10">
                  <c:v>0.15384615384615385</c:v>
                </c:pt>
                <c:pt idx="11">
                  <c:v>0.14285714285714285</c:v>
                </c:pt>
                <c:pt idx="12">
                  <c:v>0.13333333333333333</c:v>
                </c:pt>
                <c:pt idx="13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4D-45FE-9075-C197F3D69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725295"/>
        <c:axId val="2057726959"/>
      </c:scatterChart>
      <c:valAx>
        <c:axId val="205772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7726959"/>
        <c:crosses val="autoZero"/>
        <c:crossBetween val="midCat"/>
      </c:valAx>
      <c:valAx>
        <c:axId val="20577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772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거리 (mm)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6541644794400698"/>
                  <c:y val="-4.83038057742782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'직접 측정'!$E$2:$E$15</c:f>
              <c:numCache>
                <c:formatCode>General</c:formatCode>
                <c:ptCount val="14"/>
                <c:pt idx="0">
                  <c:v>1.1399999999999999</c:v>
                </c:pt>
                <c:pt idx="1">
                  <c:v>1.18</c:v>
                </c:pt>
                <c:pt idx="2">
                  <c:v>1.23</c:v>
                </c:pt>
                <c:pt idx="3">
                  <c:v>1.31</c:v>
                </c:pt>
                <c:pt idx="4">
                  <c:v>1.37</c:v>
                </c:pt>
                <c:pt idx="5">
                  <c:v>1.44</c:v>
                </c:pt>
                <c:pt idx="6">
                  <c:v>1.54</c:v>
                </c:pt>
                <c:pt idx="7">
                  <c:v>1.63</c:v>
                </c:pt>
                <c:pt idx="8">
                  <c:v>1.74</c:v>
                </c:pt>
                <c:pt idx="9">
                  <c:v>1.87</c:v>
                </c:pt>
                <c:pt idx="10">
                  <c:v>2</c:v>
                </c:pt>
                <c:pt idx="11">
                  <c:v>2.14</c:v>
                </c:pt>
                <c:pt idx="12">
                  <c:v>2.31</c:v>
                </c:pt>
                <c:pt idx="13">
                  <c:v>2.48</c:v>
                </c:pt>
              </c:numCache>
            </c:numRef>
          </c:xVal>
          <c:yVal>
            <c:numRef>
              <c:f>'직접 측정'!$C$2:$C$15</c:f>
              <c:numCache>
                <c:formatCode>General</c:formatCode>
                <c:ptCount val="1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0-4402-9A29-97A1B9551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387007"/>
        <c:axId val="1980388255"/>
      </c:scatterChart>
      <c:valAx>
        <c:axId val="198038700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8255"/>
        <c:crosses val="autoZero"/>
        <c:crossBetween val="midCat"/>
      </c:valAx>
      <c:valAx>
        <c:axId val="198038825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7007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거리 (mm)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6541644794400698"/>
                  <c:y val="-4.83038057742782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'직접 측정 (2)'!$E$2:$E$15</c:f>
              <c:numCache>
                <c:formatCode>General</c:formatCode>
                <c:ptCount val="14"/>
                <c:pt idx="0">
                  <c:v>1.27</c:v>
                </c:pt>
                <c:pt idx="1">
                  <c:v>1.33</c:v>
                </c:pt>
                <c:pt idx="2">
                  <c:v>1.37</c:v>
                </c:pt>
                <c:pt idx="3">
                  <c:v>1.46</c:v>
                </c:pt>
                <c:pt idx="4">
                  <c:v>1.52</c:v>
                </c:pt>
                <c:pt idx="5">
                  <c:v>1.6</c:v>
                </c:pt>
                <c:pt idx="6">
                  <c:v>1.71</c:v>
                </c:pt>
                <c:pt idx="7">
                  <c:v>1.81</c:v>
                </c:pt>
                <c:pt idx="8">
                  <c:v>1.92</c:v>
                </c:pt>
                <c:pt idx="9">
                  <c:v>2.04</c:v>
                </c:pt>
                <c:pt idx="10">
                  <c:v>2.19</c:v>
                </c:pt>
                <c:pt idx="11">
                  <c:v>2.34</c:v>
                </c:pt>
                <c:pt idx="12">
                  <c:v>2.52</c:v>
                </c:pt>
                <c:pt idx="13">
                  <c:v>2.71</c:v>
                </c:pt>
              </c:numCache>
            </c:numRef>
          </c:xVal>
          <c:yVal>
            <c:numRef>
              <c:f>'직접 측정 (2)'!$C$2:$C$15</c:f>
              <c:numCache>
                <c:formatCode>General</c:formatCode>
                <c:ptCount val="1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EB-4101-B989-A41B61258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387007"/>
        <c:axId val="1980388255"/>
      </c:scatterChart>
      <c:valAx>
        <c:axId val="198038700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8255"/>
        <c:crosses val="autoZero"/>
        <c:crossBetween val="midCat"/>
      </c:valAx>
      <c:valAx>
        <c:axId val="198038825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1/cm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'직접 측정 (2)'!$E$2:$E$15</c:f>
              <c:numCache>
                <c:formatCode>General</c:formatCode>
                <c:ptCount val="14"/>
                <c:pt idx="0">
                  <c:v>1.27</c:v>
                </c:pt>
                <c:pt idx="1">
                  <c:v>1.33</c:v>
                </c:pt>
                <c:pt idx="2">
                  <c:v>1.37</c:v>
                </c:pt>
                <c:pt idx="3">
                  <c:v>1.46</c:v>
                </c:pt>
                <c:pt idx="4">
                  <c:v>1.52</c:v>
                </c:pt>
                <c:pt idx="5">
                  <c:v>1.6</c:v>
                </c:pt>
                <c:pt idx="6">
                  <c:v>1.71</c:v>
                </c:pt>
                <c:pt idx="7">
                  <c:v>1.81</c:v>
                </c:pt>
                <c:pt idx="8">
                  <c:v>1.92</c:v>
                </c:pt>
                <c:pt idx="9">
                  <c:v>2.04</c:v>
                </c:pt>
                <c:pt idx="10">
                  <c:v>2.19</c:v>
                </c:pt>
                <c:pt idx="11">
                  <c:v>2.34</c:v>
                </c:pt>
                <c:pt idx="12">
                  <c:v>2.52</c:v>
                </c:pt>
                <c:pt idx="13">
                  <c:v>2.71</c:v>
                </c:pt>
              </c:numCache>
            </c:numRef>
          </c:xVal>
          <c:yVal>
            <c:numRef>
              <c:f>'직접 측정 (2)'!$B$2:$B$15</c:f>
              <c:numCache>
                <c:formatCode>General</c:formatCode>
                <c:ptCount val="14"/>
                <c:pt idx="0">
                  <c:v>0.66666666666666663</c:v>
                </c:pt>
                <c:pt idx="1">
                  <c:v>0.5</c:v>
                </c:pt>
                <c:pt idx="2">
                  <c:v>0.4</c:v>
                </c:pt>
                <c:pt idx="3">
                  <c:v>0.33333333333333331</c:v>
                </c:pt>
                <c:pt idx="4">
                  <c:v>0.2857142857142857</c:v>
                </c:pt>
                <c:pt idx="5">
                  <c:v>0.25</c:v>
                </c:pt>
                <c:pt idx="6">
                  <c:v>0.22222222222222221</c:v>
                </c:pt>
                <c:pt idx="7">
                  <c:v>0.2</c:v>
                </c:pt>
                <c:pt idx="8">
                  <c:v>0.18181818181818182</c:v>
                </c:pt>
                <c:pt idx="9">
                  <c:v>0.16666666666666666</c:v>
                </c:pt>
                <c:pt idx="10">
                  <c:v>0.15384615384615385</c:v>
                </c:pt>
                <c:pt idx="11">
                  <c:v>0.14285714285714285</c:v>
                </c:pt>
                <c:pt idx="12">
                  <c:v>0.13333333333333333</c:v>
                </c:pt>
                <c:pt idx="13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09-4DBE-9F25-9DD52701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725295"/>
        <c:axId val="2057726959"/>
      </c:scatterChart>
      <c:valAx>
        <c:axId val="205772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7726959"/>
        <c:crosses val="autoZero"/>
        <c:crossBetween val="midCat"/>
      </c:valAx>
      <c:valAx>
        <c:axId val="20577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772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거리 (mm)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6541644794400698"/>
                  <c:y val="-4.83038057742782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'직접 측정 (2)'!$E$2:$E$15</c:f>
              <c:numCache>
                <c:formatCode>General</c:formatCode>
                <c:ptCount val="14"/>
                <c:pt idx="0">
                  <c:v>1.27</c:v>
                </c:pt>
                <c:pt idx="1">
                  <c:v>1.33</c:v>
                </c:pt>
                <c:pt idx="2">
                  <c:v>1.37</c:v>
                </c:pt>
                <c:pt idx="3">
                  <c:v>1.46</c:v>
                </c:pt>
                <c:pt idx="4">
                  <c:v>1.52</c:v>
                </c:pt>
                <c:pt idx="5">
                  <c:v>1.6</c:v>
                </c:pt>
                <c:pt idx="6">
                  <c:v>1.71</c:v>
                </c:pt>
                <c:pt idx="7">
                  <c:v>1.81</c:v>
                </c:pt>
                <c:pt idx="8">
                  <c:v>1.92</c:v>
                </c:pt>
                <c:pt idx="9">
                  <c:v>2.04</c:v>
                </c:pt>
                <c:pt idx="10">
                  <c:v>2.19</c:v>
                </c:pt>
                <c:pt idx="11">
                  <c:v>2.34</c:v>
                </c:pt>
                <c:pt idx="12">
                  <c:v>2.52</c:v>
                </c:pt>
                <c:pt idx="13">
                  <c:v>2.71</c:v>
                </c:pt>
              </c:numCache>
            </c:numRef>
          </c:xVal>
          <c:yVal>
            <c:numRef>
              <c:f>'직접 측정 (2)'!$C$2:$C$15</c:f>
              <c:numCache>
                <c:formatCode>General</c:formatCode>
                <c:ptCount val="1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A-438A-861A-418A38C33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387007"/>
        <c:axId val="1980388255"/>
      </c:scatterChart>
      <c:valAx>
        <c:axId val="198038700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8255"/>
        <c:crosses val="autoZero"/>
        <c:crossBetween val="midCat"/>
      </c:valAx>
      <c:valAx>
        <c:axId val="198038825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7007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거리 (mm)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6541644794400698"/>
                  <c:y val="-4.83038057742782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loading!$E$3:$E$16</c:f>
              <c:numCache>
                <c:formatCode>General</c:formatCode>
                <c:ptCount val="14"/>
                <c:pt idx="0">
                  <c:v>1.1599999999999999</c:v>
                </c:pt>
                <c:pt idx="1">
                  <c:v>1.21</c:v>
                </c:pt>
                <c:pt idx="2">
                  <c:v>1.27</c:v>
                </c:pt>
                <c:pt idx="3">
                  <c:v>1.35</c:v>
                </c:pt>
                <c:pt idx="4">
                  <c:v>1.43</c:v>
                </c:pt>
                <c:pt idx="5">
                  <c:v>1.52</c:v>
                </c:pt>
                <c:pt idx="6">
                  <c:v>1.63</c:v>
                </c:pt>
                <c:pt idx="7">
                  <c:v>1.73</c:v>
                </c:pt>
                <c:pt idx="8">
                  <c:v>1.86</c:v>
                </c:pt>
                <c:pt idx="9">
                  <c:v>2</c:v>
                </c:pt>
                <c:pt idx="10">
                  <c:v>2.15</c:v>
                </c:pt>
                <c:pt idx="11">
                  <c:v>2.2999999999999998</c:v>
                </c:pt>
                <c:pt idx="12">
                  <c:v>2.4900000000000002</c:v>
                </c:pt>
                <c:pt idx="13">
                  <c:v>2.69</c:v>
                </c:pt>
              </c:numCache>
            </c:numRef>
          </c:xVal>
          <c:yVal>
            <c:numRef>
              <c:f>loading!$C$3:$C$16</c:f>
              <c:numCache>
                <c:formatCode>General</c:formatCode>
                <c:ptCount val="1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3-4742-8C08-7791AB3A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387007"/>
        <c:axId val="1980388255"/>
      </c:scatterChart>
      <c:valAx>
        <c:axId val="198038700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8255"/>
        <c:crosses val="autoZero"/>
        <c:crossBetween val="midCat"/>
      </c:valAx>
      <c:valAx>
        <c:axId val="198038825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1/cm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loading!$E$3:$E$16</c:f>
              <c:numCache>
                <c:formatCode>General</c:formatCode>
                <c:ptCount val="14"/>
                <c:pt idx="0">
                  <c:v>1.1599999999999999</c:v>
                </c:pt>
                <c:pt idx="1">
                  <c:v>1.21</c:v>
                </c:pt>
                <c:pt idx="2">
                  <c:v>1.27</c:v>
                </c:pt>
                <c:pt idx="3">
                  <c:v>1.35</c:v>
                </c:pt>
                <c:pt idx="4">
                  <c:v>1.43</c:v>
                </c:pt>
                <c:pt idx="5">
                  <c:v>1.52</c:v>
                </c:pt>
                <c:pt idx="6">
                  <c:v>1.63</c:v>
                </c:pt>
                <c:pt idx="7">
                  <c:v>1.73</c:v>
                </c:pt>
                <c:pt idx="8">
                  <c:v>1.86</c:v>
                </c:pt>
                <c:pt idx="9">
                  <c:v>2</c:v>
                </c:pt>
                <c:pt idx="10">
                  <c:v>2.15</c:v>
                </c:pt>
                <c:pt idx="11">
                  <c:v>2.2999999999999998</c:v>
                </c:pt>
                <c:pt idx="12">
                  <c:v>2.4900000000000002</c:v>
                </c:pt>
                <c:pt idx="13">
                  <c:v>2.69</c:v>
                </c:pt>
              </c:numCache>
            </c:numRef>
          </c:xVal>
          <c:yVal>
            <c:numRef>
              <c:f>loading!$B$3:$B$16</c:f>
              <c:numCache>
                <c:formatCode>General</c:formatCode>
                <c:ptCount val="14"/>
                <c:pt idx="0">
                  <c:v>0.66666666666666663</c:v>
                </c:pt>
                <c:pt idx="1">
                  <c:v>0.5</c:v>
                </c:pt>
                <c:pt idx="2">
                  <c:v>0.4</c:v>
                </c:pt>
                <c:pt idx="3">
                  <c:v>0.33333333333333331</c:v>
                </c:pt>
                <c:pt idx="4">
                  <c:v>0.2857142857142857</c:v>
                </c:pt>
                <c:pt idx="5">
                  <c:v>0.25</c:v>
                </c:pt>
                <c:pt idx="6">
                  <c:v>0.22222222222222221</c:v>
                </c:pt>
                <c:pt idx="7">
                  <c:v>0.2</c:v>
                </c:pt>
                <c:pt idx="8">
                  <c:v>0.18181818181818182</c:v>
                </c:pt>
                <c:pt idx="9">
                  <c:v>0.16666666666666666</c:v>
                </c:pt>
                <c:pt idx="10">
                  <c:v>0.15384615384615385</c:v>
                </c:pt>
                <c:pt idx="11">
                  <c:v>0.14285714285714285</c:v>
                </c:pt>
                <c:pt idx="12">
                  <c:v>0.13333333333333333</c:v>
                </c:pt>
                <c:pt idx="13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52-4BD0-A86D-90569570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725295"/>
        <c:axId val="2057726959"/>
      </c:scatterChart>
      <c:valAx>
        <c:axId val="205772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7726959"/>
        <c:crosses val="autoZero"/>
        <c:crossBetween val="midCat"/>
      </c:valAx>
      <c:valAx>
        <c:axId val="20577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772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1/(L+0.42)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8.355555555555555E-2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'Sheet1 (2)'!$A$2:$A$10</c:f>
              <c:numCache>
                <c:formatCode>General</c:formatCode>
                <c:ptCount val="9"/>
                <c:pt idx="0">
                  <c:v>1.05</c:v>
                </c:pt>
                <c:pt idx="1">
                  <c:v>1.25</c:v>
                </c:pt>
                <c:pt idx="2">
                  <c:v>1.4</c:v>
                </c:pt>
                <c:pt idx="3">
                  <c:v>1.55</c:v>
                </c:pt>
                <c:pt idx="4">
                  <c:v>1.75</c:v>
                </c:pt>
                <c:pt idx="5">
                  <c:v>2.0499999999999998</c:v>
                </c:pt>
                <c:pt idx="6">
                  <c:v>2.35</c:v>
                </c:pt>
                <c:pt idx="7">
                  <c:v>2.75</c:v>
                </c:pt>
                <c:pt idx="8">
                  <c:v>3</c:v>
                </c:pt>
              </c:numCache>
            </c:numRef>
          </c:xVal>
          <c:yVal>
            <c:numRef>
              <c:f>'Sheet1 (2)'!$B$2:$B$10</c:f>
              <c:numCache>
                <c:formatCode>General</c:formatCode>
                <c:ptCount val="9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0.16</c:v>
                </c:pt>
                <c:pt idx="6">
                  <c:v>0.18</c:v>
                </c:pt>
                <c:pt idx="7">
                  <c:v>0.23</c:v>
                </c:pt>
                <c:pt idx="8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3E-4FD6-BFF6-B22E9AA2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47712"/>
        <c:axId val="84748128"/>
      </c:scatterChart>
      <c:valAx>
        <c:axId val="84747712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748128"/>
        <c:crosses val="autoZero"/>
        <c:crossBetween val="midCat"/>
      </c:valAx>
      <c:valAx>
        <c:axId val="84748128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1/(L+0.42)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74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거리 (mm)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6541644794400698"/>
                  <c:y val="-4.83038057742782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loading!$E$2:$E$16</c:f>
              <c:numCache>
                <c:formatCode>General</c:formatCode>
                <c:ptCount val="15"/>
                <c:pt idx="0">
                  <c:v>1.1100000000000001</c:v>
                </c:pt>
                <c:pt idx="1">
                  <c:v>1.1599999999999999</c:v>
                </c:pt>
                <c:pt idx="2">
                  <c:v>1.21</c:v>
                </c:pt>
                <c:pt idx="3">
                  <c:v>1.27</c:v>
                </c:pt>
                <c:pt idx="4">
                  <c:v>1.35</c:v>
                </c:pt>
                <c:pt idx="5">
                  <c:v>1.43</c:v>
                </c:pt>
                <c:pt idx="6">
                  <c:v>1.52</c:v>
                </c:pt>
                <c:pt idx="7">
                  <c:v>1.63</c:v>
                </c:pt>
                <c:pt idx="8">
                  <c:v>1.73</c:v>
                </c:pt>
                <c:pt idx="9">
                  <c:v>1.86</c:v>
                </c:pt>
                <c:pt idx="10">
                  <c:v>2</c:v>
                </c:pt>
                <c:pt idx="11">
                  <c:v>2.15</c:v>
                </c:pt>
                <c:pt idx="12">
                  <c:v>2.2999999999999998</c:v>
                </c:pt>
                <c:pt idx="13">
                  <c:v>2.4900000000000002</c:v>
                </c:pt>
                <c:pt idx="14">
                  <c:v>2.69</c:v>
                </c:pt>
              </c:numCache>
            </c:numRef>
          </c:xVal>
          <c:yVal>
            <c:numRef>
              <c:f>loading!$C$2:$C$16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5-4591-9C01-82A39A568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387007"/>
        <c:axId val="1980388255"/>
      </c:scatterChart>
      <c:valAx>
        <c:axId val="198038700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8255"/>
        <c:crosses val="autoZero"/>
        <c:crossBetween val="midCat"/>
      </c:valAx>
      <c:valAx>
        <c:axId val="198038825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7007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거리 (mm)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6541644794400698"/>
                  <c:y val="-4.83038057742782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unloading!$E$3:$E$16</c:f>
              <c:numCache>
                <c:formatCode>General</c:formatCode>
                <c:ptCount val="14"/>
                <c:pt idx="0">
                  <c:v>1.27</c:v>
                </c:pt>
                <c:pt idx="1">
                  <c:v>1.33</c:v>
                </c:pt>
                <c:pt idx="2">
                  <c:v>1.4</c:v>
                </c:pt>
                <c:pt idx="3">
                  <c:v>1.48</c:v>
                </c:pt>
                <c:pt idx="4">
                  <c:v>1.57</c:v>
                </c:pt>
                <c:pt idx="5">
                  <c:v>1.65</c:v>
                </c:pt>
                <c:pt idx="6">
                  <c:v>1.78</c:v>
                </c:pt>
                <c:pt idx="7">
                  <c:v>1.88</c:v>
                </c:pt>
                <c:pt idx="8">
                  <c:v>2.0299999999999998</c:v>
                </c:pt>
                <c:pt idx="9">
                  <c:v>2.15</c:v>
                </c:pt>
                <c:pt idx="10">
                  <c:v>2.34</c:v>
                </c:pt>
                <c:pt idx="11">
                  <c:v>2.5</c:v>
                </c:pt>
                <c:pt idx="12">
                  <c:v>2.7</c:v>
                </c:pt>
                <c:pt idx="13">
                  <c:v>2.92</c:v>
                </c:pt>
              </c:numCache>
            </c:numRef>
          </c:xVal>
          <c:yVal>
            <c:numRef>
              <c:f>unloading!$C$3:$C$16</c:f>
              <c:numCache>
                <c:formatCode>General</c:formatCode>
                <c:ptCount val="1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A-4EFD-9767-CCED23477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387007"/>
        <c:axId val="1980388255"/>
      </c:scatterChart>
      <c:valAx>
        <c:axId val="198038700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8255"/>
        <c:crosses val="autoZero"/>
        <c:crossBetween val="midCat"/>
      </c:valAx>
      <c:valAx>
        <c:axId val="198038825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1/cm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unloading!$E$3:$E$16</c:f>
              <c:numCache>
                <c:formatCode>General</c:formatCode>
                <c:ptCount val="14"/>
                <c:pt idx="0">
                  <c:v>1.27</c:v>
                </c:pt>
                <c:pt idx="1">
                  <c:v>1.33</c:v>
                </c:pt>
                <c:pt idx="2">
                  <c:v>1.4</c:v>
                </c:pt>
                <c:pt idx="3">
                  <c:v>1.48</c:v>
                </c:pt>
                <c:pt idx="4">
                  <c:v>1.57</c:v>
                </c:pt>
                <c:pt idx="5">
                  <c:v>1.65</c:v>
                </c:pt>
                <c:pt idx="6">
                  <c:v>1.78</c:v>
                </c:pt>
                <c:pt idx="7">
                  <c:v>1.88</c:v>
                </c:pt>
                <c:pt idx="8">
                  <c:v>2.0299999999999998</c:v>
                </c:pt>
                <c:pt idx="9">
                  <c:v>2.15</c:v>
                </c:pt>
                <c:pt idx="10">
                  <c:v>2.34</c:v>
                </c:pt>
                <c:pt idx="11">
                  <c:v>2.5</c:v>
                </c:pt>
                <c:pt idx="12">
                  <c:v>2.7</c:v>
                </c:pt>
                <c:pt idx="13">
                  <c:v>2.92</c:v>
                </c:pt>
              </c:numCache>
            </c:numRef>
          </c:xVal>
          <c:yVal>
            <c:numRef>
              <c:f>unloading!$B$3:$B$16</c:f>
              <c:numCache>
                <c:formatCode>General</c:formatCode>
                <c:ptCount val="14"/>
                <c:pt idx="0">
                  <c:v>0.66666666666666663</c:v>
                </c:pt>
                <c:pt idx="1">
                  <c:v>0.5</c:v>
                </c:pt>
                <c:pt idx="2">
                  <c:v>0.4</c:v>
                </c:pt>
                <c:pt idx="3">
                  <c:v>0.33333333333333331</c:v>
                </c:pt>
                <c:pt idx="4">
                  <c:v>0.2857142857142857</c:v>
                </c:pt>
                <c:pt idx="5">
                  <c:v>0.25</c:v>
                </c:pt>
                <c:pt idx="6">
                  <c:v>0.22222222222222221</c:v>
                </c:pt>
                <c:pt idx="7">
                  <c:v>0.2</c:v>
                </c:pt>
                <c:pt idx="8">
                  <c:v>0.18181818181818182</c:v>
                </c:pt>
                <c:pt idx="9">
                  <c:v>0.16666666666666666</c:v>
                </c:pt>
                <c:pt idx="10">
                  <c:v>0.15384615384615385</c:v>
                </c:pt>
                <c:pt idx="11">
                  <c:v>0.14285714285714285</c:v>
                </c:pt>
                <c:pt idx="12">
                  <c:v>0.13333333333333333</c:v>
                </c:pt>
                <c:pt idx="13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8F-468C-B7E0-9A7B07DFA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725295"/>
        <c:axId val="2057726959"/>
      </c:scatterChart>
      <c:valAx>
        <c:axId val="205772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7726959"/>
        <c:crosses val="autoZero"/>
        <c:crossBetween val="midCat"/>
      </c:valAx>
      <c:valAx>
        <c:axId val="20577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772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거리 (mm)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6541644794400698"/>
                  <c:y val="-4.83038057742782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unloading!$E$2:$E$16</c:f>
              <c:numCache>
                <c:formatCode>General</c:formatCode>
                <c:ptCount val="15"/>
                <c:pt idx="0">
                  <c:v>1.22</c:v>
                </c:pt>
                <c:pt idx="1">
                  <c:v>1.27</c:v>
                </c:pt>
                <c:pt idx="2">
                  <c:v>1.33</c:v>
                </c:pt>
                <c:pt idx="3">
                  <c:v>1.4</c:v>
                </c:pt>
                <c:pt idx="4">
                  <c:v>1.48</c:v>
                </c:pt>
                <c:pt idx="5">
                  <c:v>1.57</c:v>
                </c:pt>
                <c:pt idx="6">
                  <c:v>1.65</c:v>
                </c:pt>
                <c:pt idx="7">
                  <c:v>1.78</c:v>
                </c:pt>
                <c:pt idx="8">
                  <c:v>1.88</c:v>
                </c:pt>
                <c:pt idx="9">
                  <c:v>2.0299999999999998</c:v>
                </c:pt>
                <c:pt idx="10">
                  <c:v>2.15</c:v>
                </c:pt>
                <c:pt idx="11">
                  <c:v>2.34</c:v>
                </c:pt>
                <c:pt idx="12">
                  <c:v>2.5</c:v>
                </c:pt>
                <c:pt idx="13">
                  <c:v>2.7</c:v>
                </c:pt>
                <c:pt idx="14">
                  <c:v>2.92</c:v>
                </c:pt>
              </c:numCache>
            </c:numRef>
          </c:xVal>
          <c:yVal>
            <c:numRef>
              <c:f>unloading!$C$2:$C$16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FC-4C04-AA88-D17310F84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387007"/>
        <c:axId val="1980388255"/>
      </c:scatterChart>
      <c:valAx>
        <c:axId val="198038700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8255"/>
        <c:crosses val="autoZero"/>
        <c:crossBetween val="midCat"/>
      </c:valAx>
      <c:valAx>
        <c:axId val="198038825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7007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거리 (mm)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6541644794400698"/>
                  <c:y val="-4.83038057742782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'loading (2)'!$E$3:$E$16</c:f>
              <c:numCache>
                <c:formatCode>General</c:formatCode>
                <c:ptCount val="14"/>
                <c:pt idx="0">
                  <c:v>1.18</c:v>
                </c:pt>
                <c:pt idx="1">
                  <c:v>1.23</c:v>
                </c:pt>
                <c:pt idx="2">
                  <c:v>1.29</c:v>
                </c:pt>
                <c:pt idx="3">
                  <c:v>1.37</c:v>
                </c:pt>
                <c:pt idx="4">
                  <c:v>1.45</c:v>
                </c:pt>
                <c:pt idx="5">
                  <c:v>1.52</c:v>
                </c:pt>
                <c:pt idx="6">
                  <c:v>1.63</c:v>
                </c:pt>
                <c:pt idx="7">
                  <c:v>1.73</c:v>
                </c:pt>
                <c:pt idx="8">
                  <c:v>1.85</c:v>
                </c:pt>
                <c:pt idx="9">
                  <c:v>1.97</c:v>
                </c:pt>
                <c:pt idx="10">
                  <c:v>2.12</c:v>
                </c:pt>
                <c:pt idx="11">
                  <c:v>2.2799999999999998</c:v>
                </c:pt>
                <c:pt idx="12">
                  <c:v>2.46</c:v>
                </c:pt>
                <c:pt idx="13">
                  <c:v>2.65</c:v>
                </c:pt>
              </c:numCache>
            </c:numRef>
          </c:xVal>
          <c:yVal>
            <c:numRef>
              <c:f>'loading (2)'!$C$3:$C$16</c:f>
              <c:numCache>
                <c:formatCode>General</c:formatCode>
                <c:ptCount val="1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2-409B-89C2-3C11EDAA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387007"/>
        <c:axId val="1980388255"/>
      </c:scatterChart>
      <c:valAx>
        <c:axId val="198038700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8255"/>
        <c:crosses val="autoZero"/>
        <c:crossBetween val="midCat"/>
      </c:valAx>
      <c:valAx>
        <c:axId val="198038825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1/cm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'loading (2)'!$E$3:$E$16</c:f>
              <c:numCache>
                <c:formatCode>General</c:formatCode>
                <c:ptCount val="14"/>
                <c:pt idx="0">
                  <c:v>1.18</c:v>
                </c:pt>
                <c:pt idx="1">
                  <c:v>1.23</c:v>
                </c:pt>
                <c:pt idx="2">
                  <c:v>1.29</c:v>
                </c:pt>
                <c:pt idx="3">
                  <c:v>1.37</c:v>
                </c:pt>
                <c:pt idx="4">
                  <c:v>1.45</c:v>
                </c:pt>
                <c:pt idx="5">
                  <c:v>1.52</c:v>
                </c:pt>
                <c:pt idx="6">
                  <c:v>1.63</c:v>
                </c:pt>
                <c:pt idx="7">
                  <c:v>1.73</c:v>
                </c:pt>
                <c:pt idx="8">
                  <c:v>1.85</c:v>
                </c:pt>
                <c:pt idx="9">
                  <c:v>1.97</c:v>
                </c:pt>
                <c:pt idx="10">
                  <c:v>2.12</c:v>
                </c:pt>
                <c:pt idx="11">
                  <c:v>2.2799999999999998</c:v>
                </c:pt>
                <c:pt idx="12">
                  <c:v>2.46</c:v>
                </c:pt>
                <c:pt idx="13">
                  <c:v>2.65</c:v>
                </c:pt>
              </c:numCache>
            </c:numRef>
          </c:xVal>
          <c:yVal>
            <c:numRef>
              <c:f>'loading (2)'!$B$3:$B$16</c:f>
              <c:numCache>
                <c:formatCode>General</c:formatCode>
                <c:ptCount val="14"/>
                <c:pt idx="0">
                  <c:v>0.66666666666666663</c:v>
                </c:pt>
                <c:pt idx="1">
                  <c:v>0.5</c:v>
                </c:pt>
                <c:pt idx="2">
                  <c:v>0.4</c:v>
                </c:pt>
                <c:pt idx="3">
                  <c:v>0.33333333333333331</c:v>
                </c:pt>
                <c:pt idx="4">
                  <c:v>0.2857142857142857</c:v>
                </c:pt>
                <c:pt idx="5">
                  <c:v>0.25</c:v>
                </c:pt>
                <c:pt idx="6">
                  <c:v>0.22222222222222221</c:v>
                </c:pt>
                <c:pt idx="7">
                  <c:v>0.2</c:v>
                </c:pt>
                <c:pt idx="8">
                  <c:v>0.18181818181818182</c:v>
                </c:pt>
                <c:pt idx="9">
                  <c:v>0.16666666666666666</c:v>
                </c:pt>
                <c:pt idx="10">
                  <c:v>0.15384615384615385</c:v>
                </c:pt>
                <c:pt idx="11">
                  <c:v>0.14285714285714285</c:v>
                </c:pt>
                <c:pt idx="12">
                  <c:v>0.13333333333333333</c:v>
                </c:pt>
                <c:pt idx="13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0-4F33-8EEA-5210292E1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725295"/>
        <c:axId val="2057726959"/>
      </c:scatterChart>
      <c:valAx>
        <c:axId val="205772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7726959"/>
        <c:crosses val="autoZero"/>
        <c:crossBetween val="midCat"/>
      </c:valAx>
      <c:valAx>
        <c:axId val="20577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772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거리 (mm)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6541644794400698"/>
                  <c:y val="-4.83038057742782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'loading (2)'!$E$2:$E$16</c:f>
              <c:numCache>
                <c:formatCode>General</c:formatCode>
                <c:ptCount val="15"/>
                <c:pt idx="0">
                  <c:v>1.1200000000000001</c:v>
                </c:pt>
                <c:pt idx="1">
                  <c:v>1.18</c:v>
                </c:pt>
                <c:pt idx="2">
                  <c:v>1.23</c:v>
                </c:pt>
                <c:pt idx="3">
                  <c:v>1.29</c:v>
                </c:pt>
                <c:pt idx="4">
                  <c:v>1.37</c:v>
                </c:pt>
                <c:pt idx="5">
                  <c:v>1.45</c:v>
                </c:pt>
                <c:pt idx="6">
                  <c:v>1.52</c:v>
                </c:pt>
                <c:pt idx="7">
                  <c:v>1.63</c:v>
                </c:pt>
                <c:pt idx="8">
                  <c:v>1.73</c:v>
                </c:pt>
                <c:pt idx="9">
                  <c:v>1.85</c:v>
                </c:pt>
                <c:pt idx="10">
                  <c:v>1.97</c:v>
                </c:pt>
                <c:pt idx="11">
                  <c:v>2.12</c:v>
                </c:pt>
                <c:pt idx="12">
                  <c:v>2.2799999999999998</c:v>
                </c:pt>
                <c:pt idx="13">
                  <c:v>2.46</c:v>
                </c:pt>
                <c:pt idx="14">
                  <c:v>2.65</c:v>
                </c:pt>
              </c:numCache>
            </c:numRef>
          </c:xVal>
          <c:yVal>
            <c:numRef>
              <c:f>'loading (2)'!$C$2:$C$16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B0-4B86-A5E4-2C815B83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387007"/>
        <c:axId val="1980388255"/>
      </c:scatterChart>
      <c:valAx>
        <c:axId val="198038700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8255"/>
        <c:crosses val="autoZero"/>
        <c:crossBetween val="midCat"/>
      </c:valAx>
      <c:valAx>
        <c:axId val="198038825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7007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거리 (mm)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6541644794400698"/>
                  <c:y val="-4.83038057742782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'unloading (2)'!$E$3:$E$16</c:f>
              <c:numCache>
                <c:formatCode>General</c:formatCode>
                <c:ptCount val="14"/>
                <c:pt idx="0">
                  <c:v>1.27</c:v>
                </c:pt>
                <c:pt idx="1">
                  <c:v>1.33</c:v>
                </c:pt>
                <c:pt idx="2">
                  <c:v>1.4</c:v>
                </c:pt>
                <c:pt idx="3">
                  <c:v>1.48</c:v>
                </c:pt>
                <c:pt idx="4">
                  <c:v>1.57</c:v>
                </c:pt>
                <c:pt idx="5">
                  <c:v>1.65</c:v>
                </c:pt>
                <c:pt idx="6">
                  <c:v>1.78</c:v>
                </c:pt>
                <c:pt idx="7">
                  <c:v>1.88</c:v>
                </c:pt>
                <c:pt idx="8">
                  <c:v>2.0299999999999998</c:v>
                </c:pt>
                <c:pt idx="9">
                  <c:v>2.15</c:v>
                </c:pt>
                <c:pt idx="10">
                  <c:v>2.34</c:v>
                </c:pt>
                <c:pt idx="11">
                  <c:v>2.5</c:v>
                </c:pt>
                <c:pt idx="12">
                  <c:v>2.7</c:v>
                </c:pt>
                <c:pt idx="13">
                  <c:v>2.92</c:v>
                </c:pt>
              </c:numCache>
            </c:numRef>
          </c:xVal>
          <c:yVal>
            <c:numRef>
              <c:f>'unloading (2)'!$C$3:$C$16</c:f>
              <c:numCache>
                <c:formatCode>General</c:formatCode>
                <c:ptCount val="1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69-4EC5-9035-D48FB259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387007"/>
        <c:axId val="1980388255"/>
      </c:scatterChart>
      <c:valAx>
        <c:axId val="198038700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8255"/>
        <c:crosses val="autoZero"/>
        <c:crossBetween val="midCat"/>
      </c:valAx>
      <c:valAx>
        <c:axId val="198038825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1/cm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'unloading (2)'!$E$3:$E$16</c:f>
              <c:numCache>
                <c:formatCode>General</c:formatCode>
                <c:ptCount val="14"/>
                <c:pt idx="0">
                  <c:v>1.27</c:v>
                </c:pt>
                <c:pt idx="1">
                  <c:v>1.33</c:v>
                </c:pt>
                <c:pt idx="2">
                  <c:v>1.4</c:v>
                </c:pt>
                <c:pt idx="3">
                  <c:v>1.48</c:v>
                </c:pt>
                <c:pt idx="4">
                  <c:v>1.57</c:v>
                </c:pt>
                <c:pt idx="5">
                  <c:v>1.65</c:v>
                </c:pt>
                <c:pt idx="6">
                  <c:v>1.78</c:v>
                </c:pt>
                <c:pt idx="7">
                  <c:v>1.88</c:v>
                </c:pt>
                <c:pt idx="8">
                  <c:v>2.0299999999999998</c:v>
                </c:pt>
                <c:pt idx="9">
                  <c:v>2.15</c:v>
                </c:pt>
                <c:pt idx="10">
                  <c:v>2.34</c:v>
                </c:pt>
                <c:pt idx="11">
                  <c:v>2.5</c:v>
                </c:pt>
                <c:pt idx="12">
                  <c:v>2.7</c:v>
                </c:pt>
                <c:pt idx="13">
                  <c:v>2.92</c:v>
                </c:pt>
              </c:numCache>
            </c:numRef>
          </c:xVal>
          <c:yVal>
            <c:numRef>
              <c:f>'unloading (2)'!$B$3:$B$16</c:f>
              <c:numCache>
                <c:formatCode>General</c:formatCode>
                <c:ptCount val="14"/>
                <c:pt idx="0">
                  <c:v>0.66666666666666663</c:v>
                </c:pt>
                <c:pt idx="1">
                  <c:v>0.5</c:v>
                </c:pt>
                <c:pt idx="2">
                  <c:v>0.4</c:v>
                </c:pt>
                <c:pt idx="3">
                  <c:v>0.33333333333333331</c:v>
                </c:pt>
                <c:pt idx="4">
                  <c:v>0.2857142857142857</c:v>
                </c:pt>
                <c:pt idx="5">
                  <c:v>0.25</c:v>
                </c:pt>
                <c:pt idx="6">
                  <c:v>0.22222222222222221</c:v>
                </c:pt>
                <c:pt idx="7">
                  <c:v>0.2</c:v>
                </c:pt>
                <c:pt idx="8">
                  <c:v>0.18181818181818182</c:v>
                </c:pt>
                <c:pt idx="9">
                  <c:v>0.16666666666666666</c:v>
                </c:pt>
                <c:pt idx="10">
                  <c:v>0.15384615384615385</c:v>
                </c:pt>
                <c:pt idx="11">
                  <c:v>0.14285714285714285</c:v>
                </c:pt>
                <c:pt idx="12">
                  <c:v>0.13333333333333333</c:v>
                </c:pt>
                <c:pt idx="13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0-4ECD-98FC-5B24DC09E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725295"/>
        <c:axId val="2057726959"/>
      </c:scatterChart>
      <c:valAx>
        <c:axId val="205772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7726959"/>
        <c:crosses val="autoZero"/>
        <c:crossBetween val="midCat"/>
      </c:valAx>
      <c:valAx>
        <c:axId val="20577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772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거리 (mm)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6541644794400698"/>
                  <c:y val="-4.83038057742782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'unloading (2)'!$E$2:$E$16</c:f>
              <c:numCache>
                <c:formatCode>General</c:formatCode>
                <c:ptCount val="15"/>
                <c:pt idx="0">
                  <c:v>1.22</c:v>
                </c:pt>
                <c:pt idx="1">
                  <c:v>1.27</c:v>
                </c:pt>
                <c:pt idx="2">
                  <c:v>1.33</c:v>
                </c:pt>
                <c:pt idx="3">
                  <c:v>1.4</c:v>
                </c:pt>
                <c:pt idx="4">
                  <c:v>1.48</c:v>
                </c:pt>
                <c:pt idx="5">
                  <c:v>1.57</c:v>
                </c:pt>
                <c:pt idx="6">
                  <c:v>1.65</c:v>
                </c:pt>
                <c:pt idx="7">
                  <c:v>1.78</c:v>
                </c:pt>
                <c:pt idx="8">
                  <c:v>1.88</c:v>
                </c:pt>
                <c:pt idx="9">
                  <c:v>2.0299999999999998</c:v>
                </c:pt>
                <c:pt idx="10">
                  <c:v>2.15</c:v>
                </c:pt>
                <c:pt idx="11">
                  <c:v>2.34</c:v>
                </c:pt>
                <c:pt idx="12">
                  <c:v>2.5</c:v>
                </c:pt>
                <c:pt idx="13">
                  <c:v>2.7</c:v>
                </c:pt>
                <c:pt idx="14">
                  <c:v>2.92</c:v>
                </c:pt>
              </c:numCache>
            </c:numRef>
          </c:xVal>
          <c:yVal>
            <c:numRef>
              <c:f>'unloading (2)'!$C$2:$C$16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A8-4425-83A8-351D75961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387007"/>
        <c:axId val="1980388255"/>
      </c:scatterChart>
      <c:valAx>
        <c:axId val="198038700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8255"/>
        <c:crosses val="autoZero"/>
        <c:crossBetween val="midCat"/>
      </c:valAx>
      <c:valAx>
        <c:axId val="198038825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387007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1/(L+0.42)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391666666666665"/>
                  <c:y val="-5.1871901428988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'Sheet1 (2)'!$A$2:$A$10</c:f>
              <c:numCache>
                <c:formatCode>General</c:formatCode>
                <c:ptCount val="9"/>
                <c:pt idx="0">
                  <c:v>1.05</c:v>
                </c:pt>
                <c:pt idx="1">
                  <c:v>1.25</c:v>
                </c:pt>
                <c:pt idx="2">
                  <c:v>1.4</c:v>
                </c:pt>
                <c:pt idx="3">
                  <c:v>1.55</c:v>
                </c:pt>
                <c:pt idx="4">
                  <c:v>1.75</c:v>
                </c:pt>
                <c:pt idx="5">
                  <c:v>2.0499999999999998</c:v>
                </c:pt>
                <c:pt idx="6">
                  <c:v>2.35</c:v>
                </c:pt>
                <c:pt idx="7">
                  <c:v>2.75</c:v>
                </c:pt>
                <c:pt idx="8">
                  <c:v>3</c:v>
                </c:pt>
              </c:numCache>
            </c:numRef>
          </c:xVal>
          <c:yVal>
            <c:numRef>
              <c:f>'Sheet1 (2)'!$B$2:$B$10</c:f>
              <c:numCache>
                <c:formatCode>General</c:formatCode>
                <c:ptCount val="9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0.16</c:v>
                </c:pt>
                <c:pt idx="6">
                  <c:v>0.18</c:v>
                </c:pt>
                <c:pt idx="7">
                  <c:v>0.23</c:v>
                </c:pt>
                <c:pt idx="8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7-4817-ACF6-2E5516D1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47712"/>
        <c:axId val="84748128"/>
      </c:scatterChart>
      <c:valAx>
        <c:axId val="84747712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748128"/>
        <c:crosses val="autoZero"/>
        <c:crossBetween val="midCat"/>
      </c:valAx>
      <c:valAx>
        <c:axId val="84748128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1/(L+0.42)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74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1/(L+0.42)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8.355555555555555E-2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'Sheet1 (2)'!$A$2:$A$10</c:f>
              <c:numCache>
                <c:formatCode>General</c:formatCode>
                <c:ptCount val="9"/>
                <c:pt idx="0">
                  <c:v>1.05</c:v>
                </c:pt>
                <c:pt idx="1">
                  <c:v>1.25</c:v>
                </c:pt>
                <c:pt idx="2">
                  <c:v>1.4</c:v>
                </c:pt>
                <c:pt idx="3">
                  <c:v>1.55</c:v>
                </c:pt>
                <c:pt idx="4">
                  <c:v>1.75</c:v>
                </c:pt>
                <c:pt idx="5">
                  <c:v>2.0499999999999998</c:v>
                </c:pt>
                <c:pt idx="6">
                  <c:v>2.35</c:v>
                </c:pt>
                <c:pt idx="7">
                  <c:v>2.75</c:v>
                </c:pt>
                <c:pt idx="8">
                  <c:v>3</c:v>
                </c:pt>
              </c:numCache>
            </c:numRef>
          </c:xVal>
          <c:yVal>
            <c:numRef>
              <c:f>'Sheet1 (2)'!$B$2:$B$10</c:f>
              <c:numCache>
                <c:formatCode>General</c:formatCode>
                <c:ptCount val="9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0.16</c:v>
                </c:pt>
                <c:pt idx="6">
                  <c:v>0.18</c:v>
                </c:pt>
                <c:pt idx="7">
                  <c:v>0.23</c:v>
                </c:pt>
                <c:pt idx="8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03-4408-88C3-A1F8C678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47712"/>
        <c:axId val="84748128"/>
      </c:scatterChart>
      <c:valAx>
        <c:axId val="84747712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748128"/>
        <c:crosses val="autoZero"/>
        <c:crossBetween val="midCat"/>
      </c:valAx>
      <c:valAx>
        <c:axId val="84748128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1/(L+0.42)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74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1/(L+0.42)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391666666666665"/>
                  <c:y val="-5.1871901428988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1.05</c:v>
                </c:pt>
                <c:pt idx="1">
                  <c:v>1.25</c:v>
                </c:pt>
                <c:pt idx="2">
                  <c:v>1.4</c:v>
                </c:pt>
                <c:pt idx="3">
                  <c:v>1.55</c:v>
                </c:pt>
                <c:pt idx="4">
                  <c:v>1.75</c:v>
                </c:pt>
                <c:pt idx="5">
                  <c:v>2.0499999999999998</c:v>
                </c:pt>
                <c:pt idx="6">
                  <c:v>2.35</c:v>
                </c:pt>
                <c:pt idx="7">
                  <c:v>2.75</c:v>
                </c:pt>
                <c:pt idx="8">
                  <c:v>3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0.16</c:v>
                </c:pt>
                <c:pt idx="6">
                  <c:v>0.18</c:v>
                </c:pt>
                <c:pt idx="7">
                  <c:v>0.23</c:v>
                </c:pt>
                <c:pt idx="8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53-4D28-A028-119CE7E3F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47712"/>
        <c:axId val="84748128"/>
      </c:scatterChart>
      <c:valAx>
        <c:axId val="84747712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748128"/>
        <c:crosses val="autoZero"/>
        <c:crossBetween val="midCat"/>
      </c:valAx>
      <c:valAx>
        <c:axId val="84748128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1/(L+0.42)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74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2.35 ~ 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68569553805773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Sheet1!$A$8:$A$10</c:f>
              <c:numCache>
                <c:formatCode>General</c:formatCode>
                <c:ptCount val="3"/>
                <c:pt idx="0">
                  <c:v>2.35</c:v>
                </c:pt>
                <c:pt idx="1">
                  <c:v>2.75</c:v>
                </c:pt>
                <c:pt idx="2">
                  <c:v>3</c:v>
                </c:pt>
              </c:numCache>
            </c:numRef>
          </c:xVal>
          <c:yVal>
            <c:numRef>
              <c:f>Sheet1!$B$8:$B$10</c:f>
              <c:numCache>
                <c:formatCode>General</c:formatCode>
                <c:ptCount val="3"/>
                <c:pt idx="0">
                  <c:v>0.18</c:v>
                </c:pt>
                <c:pt idx="1">
                  <c:v>0.23</c:v>
                </c:pt>
                <c:pt idx="2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0E-4DE5-8FE1-CAE197C3C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604543"/>
        <c:axId val="1978605791"/>
      </c:scatterChart>
      <c:valAx>
        <c:axId val="1978604543"/>
        <c:scaling>
          <c:orientation val="minMax"/>
          <c:min val="2.2999999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8605791"/>
        <c:crosses val="autoZero"/>
        <c:crossBetween val="midCat"/>
      </c:valAx>
      <c:valAx>
        <c:axId val="1978605791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860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1.75</a:t>
            </a:r>
            <a:r>
              <a:rPr lang="en-US" altLang="ko-KR" baseline="0"/>
              <a:t> ~ 2.35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468941382327209"/>
                  <c:y val="-4.55883639545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Sheet1!$A$6:$A$8</c:f>
              <c:numCache>
                <c:formatCode>General</c:formatCode>
                <c:ptCount val="3"/>
                <c:pt idx="0">
                  <c:v>1.75</c:v>
                </c:pt>
                <c:pt idx="1">
                  <c:v>2.0499999999999998</c:v>
                </c:pt>
                <c:pt idx="2">
                  <c:v>2.35</c:v>
                </c:pt>
              </c:numCache>
            </c:numRef>
          </c:xVal>
          <c:yVal>
            <c:numRef>
              <c:f>Sheet1!$B$6:$B$8</c:f>
              <c:numCache>
                <c:formatCode>General</c:formatCode>
                <c:ptCount val="3"/>
                <c:pt idx="0">
                  <c:v>0.13</c:v>
                </c:pt>
                <c:pt idx="1">
                  <c:v>0.16</c:v>
                </c:pt>
                <c:pt idx="2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5-4F7F-8BF8-5CB6A414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607039"/>
        <c:axId val="1978604543"/>
      </c:scatterChart>
      <c:valAx>
        <c:axId val="1978607039"/>
        <c:scaling>
          <c:orientation val="minMax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8604543"/>
        <c:crosses val="autoZero"/>
        <c:crossBetween val="midCat"/>
      </c:valAx>
      <c:valAx>
        <c:axId val="1978604543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860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1.4 ~ 1.75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2820866141732283E-2"/>
                  <c:y val="-5.34930008748906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Sheet1!$A$4:$A$6</c:f>
              <c:numCache>
                <c:formatCode>General</c:formatCode>
                <c:ptCount val="3"/>
                <c:pt idx="0">
                  <c:v>1.4</c:v>
                </c:pt>
                <c:pt idx="1">
                  <c:v>1.55</c:v>
                </c:pt>
                <c:pt idx="2">
                  <c:v>1.75</c:v>
                </c:pt>
              </c:numCache>
            </c:numRef>
          </c:xVal>
          <c:yVal>
            <c:numRef>
              <c:f>Sheet1!$B$4:$B$6</c:f>
              <c:numCache>
                <c:formatCode>General</c:formatCode>
                <c:ptCount val="3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62-4D20-8465-C5BA9988B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734031"/>
        <c:axId val="2057733199"/>
      </c:scatterChart>
      <c:valAx>
        <c:axId val="2057734031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7733199"/>
        <c:crosses val="autoZero"/>
        <c:crossBetween val="midCat"/>
      </c:valAx>
      <c:valAx>
        <c:axId val="205773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773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1.25 ~ 1.4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229768153980755"/>
                  <c:y val="-5.0217993584135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Sheet1!$A$3:$A$4</c:f>
              <c:numCache>
                <c:formatCode>General</c:formatCode>
                <c:ptCount val="2"/>
                <c:pt idx="0">
                  <c:v>1.25</c:v>
                </c:pt>
                <c:pt idx="1">
                  <c:v>1.4</c:v>
                </c:pt>
              </c:numCache>
            </c:numRef>
          </c:xVal>
          <c:yVal>
            <c:numRef>
              <c:f>Sheet1!$B$3:$B$4</c:f>
              <c:numCache>
                <c:formatCode>General</c:formatCode>
                <c:ptCount val="2"/>
                <c:pt idx="0">
                  <c:v>0.09</c:v>
                </c:pt>
                <c:pt idx="1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8-42A8-B685-F90E3DE00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304031"/>
        <c:axId val="2058311935"/>
      </c:scatterChart>
      <c:valAx>
        <c:axId val="205830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8311935"/>
        <c:crosses val="autoZero"/>
        <c:crossBetween val="midCat"/>
      </c:valAx>
      <c:valAx>
        <c:axId val="2058311935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830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3</xdr:row>
      <xdr:rowOff>52387</xdr:rowOff>
    </xdr:from>
    <xdr:to>
      <xdr:col>12</xdr:col>
      <xdr:colOff>638175</xdr:colOff>
      <xdr:row>16</xdr:row>
      <xdr:rowOff>71437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17</xdr:row>
      <xdr:rowOff>76200</xdr:rowOff>
    </xdr:from>
    <xdr:to>
      <xdr:col>12</xdr:col>
      <xdr:colOff>628650</xdr:colOff>
      <xdr:row>30</xdr:row>
      <xdr:rowOff>95250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3</xdr:row>
      <xdr:rowOff>28575</xdr:rowOff>
    </xdr:from>
    <xdr:to>
      <xdr:col>19</xdr:col>
      <xdr:colOff>561975</xdr:colOff>
      <xdr:row>16</xdr:row>
      <xdr:rowOff>47625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95250</xdr:colOff>
      <xdr:row>17</xdr:row>
      <xdr:rowOff>95250</xdr:rowOff>
    </xdr:from>
    <xdr:to>
      <xdr:col>19</xdr:col>
      <xdr:colOff>552450</xdr:colOff>
      <xdr:row>30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438149</xdr:colOff>
      <xdr:row>2</xdr:row>
      <xdr:rowOff>90487</xdr:rowOff>
    </xdr:from>
    <xdr:to>
      <xdr:col>23</xdr:col>
      <xdr:colOff>523874</xdr:colOff>
      <xdr:row>23</xdr:row>
      <xdr:rowOff>9525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</xdr:row>
      <xdr:rowOff>80962</xdr:rowOff>
    </xdr:from>
    <xdr:to>
      <xdr:col>13</xdr:col>
      <xdr:colOff>238125</xdr:colOff>
      <xdr:row>14</xdr:row>
      <xdr:rowOff>100012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15</xdr:row>
      <xdr:rowOff>14287</xdr:rowOff>
    </xdr:from>
    <xdr:to>
      <xdr:col>13</xdr:col>
      <xdr:colOff>238125</xdr:colOff>
      <xdr:row>28</xdr:row>
      <xdr:rowOff>33337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466725</xdr:colOff>
      <xdr:row>28</xdr:row>
      <xdr:rowOff>166687</xdr:rowOff>
    </xdr:from>
    <xdr:to>
      <xdr:col>13</xdr:col>
      <xdr:colOff>238125</xdr:colOff>
      <xdr:row>41</xdr:row>
      <xdr:rowOff>185737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466725</xdr:colOff>
      <xdr:row>42</xdr:row>
      <xdr:rowOff>128587</xdr:rowOff>
    </xdr:from>
    <xdr:to>
      <xdr:col>13</xdr:col>
      <xdr:colOff>238125</xdr:colOff>
      <xdr:row>55</xdr:row>
      <xdr:rowOff>147637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447675</xdr:colOff>
      <xdr:row>56</xdr:row>
      <xdr:rowOff>85725</xdr:rowOff>
    </xdr:from>
    <xdr:to>
      <xdr:col>13</xdr:col>
      <xdr:colOff>219075</xdr:colOff>
      <xdr:row>69</xdr:row>
      <xdr:rowOff>104775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361950</xdr:colOff>
      <xdr:row>7</xdr:row>
      <xdr:rowOff>71437</xdr:rowOff>
    </xdr:from>
    <xdr:to>
      <xdr:col>12</xdr:col>
      <xdr:colOff>133350</xdr:colOff>
      <xdr:row>20</xdr:row>
      <xdr:rowOff>90487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0</xdr:row>
      <xdr:rowOff>109537</xdr:rowOff>
    </xdr:from>
    <xdr:to>
      <xdr:col>15</xdr:col>
      <xdr:colOff>123825</xdr:colOff>
      <xdr:row>13</xdr:row>
      <xdr:rowOff>128587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14</xdr:row>
      <xdr:rowOff>80962</xdr:rowOff>
    </xdr:from>
    <xdr:to>
      <xdr:col>15</xdr:col>
      <xdr:colOff>104775</xdr:colOff>
      <xdr:row>27</xdr:row>
      <xdr:rowOff>100012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209549</xdr:rowOff>
    </xdr:from>
    <xdr:to>
      <xdr:col>24</xdr:col>
      <xdr:colOff>419100</xdr:colOff>
      <xdr:row>25</xdr:row>
      <xdr:rowOff>9524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0</xdr:row>
      <xdr:rowOff>109537</xdr:rowOff>
    </xdr:from>
    <xdr:to>
      <xdr:col>15</xdr:col>
      <xdr:colOff>123825</xdr:colOff>
      <xdr:row>13</xdr:row>
      <xdr:rowOff>128587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14</xdr:row>
      <xdr:rowOff>80962</xdr:rowOff>
    </xdr:from>
    <xdr:to>
      <xdr:col>15</xdr:col>
      <xdr:colOff>104775</xdr:colOff>
      <xdr:row>27</xdr:row>
      <xdr:rowOff>100012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209549</xdr:rowOff>
    </xdr:from>
    <xdr:to>
      <xdr:col>24</xdr:col>
      <xdr:colOff>419100</xdr:colOff>
      <xdr:row>25</xdr:row>
      <xdr:rowOff>9524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0</xdr:row>
      <xdr:rowOff>109537</xdr:rowOff>
    </xdr:from>
    <xdr:to>
      <xdr:col>15</xdr:col>
      <xdr:colOff>123825</xdr:colOff>
      <xdr:row>14</xdr:row>
      <xdr:rowOff>128587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15</xdr:row>
      <xdr:rowOff>80962</xdr:rowOff>
    </xdr:from>
    <xdr:to>
      <xdr:col>15</xdr:col>
      <xdr:colOff>104775</xdr:colOff>
      <xdr:row>28</xdr:row>
      <xdr:rowOff>100012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209549</xdr:rowOff>
    </xdr:from>
    <xdr:to>
      <xdr:col>24</xdr:col>
      <xdr:colOff>419100</xdr:colOff>
      <xdr:row>26</xdr:row>
      <xdr:rowOff>9524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0</xdr:row>
      <xdr:rowOff>109537</xdr:rowOff>
    </xdr:from>
    <xdr:to>
      <xdr:col>15</xdr:col>
      <xdr:colOff>123825</xdr:colOff>
      <xdr:row>14</xdr:row>
      <xdr:rowOff>128587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15</xdr:row>
      <xdr:rowOff>80962</xdr:rowOff>
    </xdr:from>
    <xdr:to>
      <xdr:col>15</xdr:col>
      <xdr:colOff>104775</xdr:colOff>
      <xdr:row>28</xdr:row>
      <xdr:rowOff>100012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209549</xdr:rowOff>
    </xdr:from>
    <xdr:to>
      <xdr:col>24</xdr:col>
      <xdr:colOff>419100</xdr:colOff>
      <xdr:row>26</xdr:row>
      <xdr:rowOff>9524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0</xdr:row>
      <xdr:rowOff>109537</xdr:rowOff>
    </xdr:from>
    <xdr:to>
      <xdr:col>15</xdr:col>
      <xdr:colOff>123825</xdr:colOff>
      <xdr:row>14</xdr:row>
      <xdr:rowOff>128587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15</xdr:row>
      <xdr:rowOff>80962</xdr:rowOff>
    </xdr:from>
    <xdr:to>
      <xdr:col>15</xdr:col>
      <xdr:colOff>104775</xdr:colOff>
      <xdr:row>28</xdr:row>
      <xdr:rowOff>100012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209549</xdr:rowOff>
    </xdr:from>
    <xdr:to>
      <xdr:col>24</xdr:col>
      <xdr:colOff>419100</xdr:colOff>
      <xdr:row>26</xdr:row>
      <xdr:rowOff>9524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0</xdr:row>
      <xdr:rowOff>109537</xdr:rowOff>
    </xdr:from>
    <xdr:to>
      <xdr:col>15</xdr:col>
      <xdr:colOff>123825</xdr:colOff>
      <xdr:row>14</xdr:row>
      <xdr:rowOff>128587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15</xdr:row>
      <xdr:rowOff>80962</xdr:rowOff>
    </xdr:from>
    <xdr:to>
      <xdr:col>15</xdr:col>
      <xdr:colOff>104775</xdr:colOff>
      <xdr:row>28</xdr:row>
      <xdr:rowOff>100012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209549</xdr:rowOff>
    </xdr:from>
    <xdr:to>
      <xdr:col>24</xdr:col>
      <xdr:colOff>419100</xdr:colOff>
      <xdr:row>26</xdr:row>
      <xdr:rowOff>9524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6" workbookViewId="0">
      <selection activeCell="P33" sqref="P33"/>
    </sheetView>
  </sheetViews>
  <sheetFormatPr defaultRowHeight="16.5" x14ac:dyDescent="0.3"/>
  <cols>
    <col min="2" max="2" width="10.125" bestFit="1" customWidth="1"/>
    <col min="3" max="3" width="9" style="1"/>
  </cols>
  <sheetData>
    <row r="1" spans="1:6" x14ac:dyDescent="0.3">
      <c r="A1" t="s">
        <v>0</v>
      </c>
      <c r="B1" t="s">
        <v>1</v>
      </c>
      <c r="C1" s="1" t="s">
        <v>2</v>
      </c>
      <c r="D1" t="s">
        <v>3</v>
      </c>
      <c r="F1" t="s">
        <v>4</v>
      </c>
    </row>
    <row r="2" spans="1:6" x14ac:dyDescent="0.3">
      <c r="A2">
        <v>1.05</v>
      </c>
      <c r="B2">
        <v>0.08</v>
      </c>
      <c r="C2" s="1">
        <f>-0.42+(1/B2)</f>
        <v>12.08</v>
      </c>
      <c r="D2">
        <f>C2*10</f>
        <v>120.8</v>
      </c>
      <c r="F2">
        <f>1024*A2/5</f>
        <v>215.04000000000002</v>
      </c>
    </row>
    <row r="3" spans="1:6" x14ac:dyDescent="0.3">
      <c r="A3">
        <v>1.25</v>
      </c>
      <c r="B3">
        <v>0.09</v>
      </c>
      <c r="C3" s="1">
        <f t="shared" ref="C3:C11" si="0">-0.42+(1/B3)</f>
        <v>10.691111111111111</v>
      </c>
      <c r="D3">
        <f t="shared" ref="D3:D11" si="1">C3*10</f>
        <v>106.91111111111111</v>
      </c>
      <c r="F3">
        <f t="shared" ref="F3:F11" si="2">1024*A3/5</f>
        <v>256</v>
      </c>
    </row>
    <row r="4" spans="1:6" x14ac:dyDescent="0.3">
      <c r="A4">
        <v>1.4</v>
      </c>
      <c r="B4">
        <v>0.11</v>
      </c>
      <c r="C4" s="1">
        <f t="shared" si="0"/>
        <v>8.6709090909090918</v>
      </c>
      <c r="D4">
        <f t="shared" si="1"/>
        <v>86.709090909090918</v>
      </c>
      <c r="F4">
        <f t="shared" si="2"/>
        <v>286.71999999999997</v>
      </c>
    </row>
    <row r="5" spans="1:6" x14ac:dyDescent="0.3">
      <c r="A5">
        <v>1.55</v>
      </c>
      <c r="B5">
        <v>0.12</v>
      </c>
      <c r="C5" s="1">
        <f t="shared" si="0"/>
        <v>7.913333333333334</v>
      </c>
      <c r="D5">
        <f t="shared" si="1"/>
        <v>79.13333333333334</v>
      </c>
      <c r="F5">
        <f t="shared" si="2"/>
        <v>317.44</v>
      </c>
    </row>
    <row r="6" spans="1:6" x14ac:dyDescent="0.3">
      <c r="A6">
        <v>1.75</v>
      </c>
      <c r="B6">
        <v>0.13</v>
      </c>
      <c r="C6" s="1">
        <f t="shared" si="0"/>
        <v>7.2723076923076917</v>
      </c>
      <c r="D6">
        <f t="shared" si="1"/>
        <v>72.723076923076917</v>
      </c>
      <c r="F6">
        <f t="shared" si="2"/>
        <v>358.4</v>
      </c>
    </row>
    <row r="7" spans="1:6" x14ac:dyDescent="0.3">
      <c r="A7">
        <v>2.0499999999999998</v>
      </c>
      <c r="B7">
        <v>0.16</v>
      </c>
      <c r="C7" s="1">
        <f t="shared" si="0"/>
        <v>5.83</v>
      </c>
      <c r="D7">
        <f t="shared" si="1"/>
        <v>58.3</v>
      </c>
      <c r="F7">
        <f t="shared" si="2"/>
        <v>419.84</v>
      </c>
    </row>
    <row r="8" spans="1:6" x14ac:dyDescent="0.3">
      <c r="A8">
        <v>2.35</v>
      </c>
      <c r="B8">
        <v>0.18</v>
      </c>
      <c r="C8" s="1">
        <f t="shared" si="0"/>
        <v>5.1355555555555554</v>
      </c>
      <c r="D8">
        <f t="shared" si="1"/>
        <v>51.355555555555554</v>
      </c>
      <c r="F8">
        <f t="shared" si="2"/>
        <v>481.28000000000003</v>
      </c>
    </row>
    <row r="9" spans="1:6" x14ac:dyDescent="0.3">
      <c r="A9">
        <v>2.75</v>
      </c>
      <c r="B9">
        <v>0.23</v>
      </c>
      <c r="C9" s="1">
        <f t="shared" si="0"/>
        <v>3.9278260869565216</v>
      </c>
      <c r="D9">
        <f t="shared" si="1"/>
        <v>39.278260869565216</v>
      </c>
      <c r="F9">
        <f t="shared" si="2"/>
        <v>563.20000000000005</v>
      </c>
    </row>
    <row r="10" spans="1:6" x14ac:dyDescent="0.3">
      <c r="A10">
        <v>3</v>
      </c>
      <c r="B10">
        <v>0.26</v>
      </c>
      <c r="C10" s="1">
        <f t="shared" si="0"/>
        <v>3.4261538461538459</v>
      </c>
      <c r="D10">
        <f t="shared" si="1"/>
        <v>34.261538461538457</v>
      </c>
      <c r="F10">
        <f t="shared" si="2"/>
        <v>614.4</v>
      </c>
    </row>
    <row r="11" spans="1:6" x14ac:dyDescent="0.3">
      <c r="A11">
        <v>3.05</v>
      </c>
      <c r="B11">
        <v>0.28999999999999998</v>
      </c>
      <c r="C11" s="1">
        <f t="shared" si="0"/>
        <v>3.0282758620689658</v>
      </c>
      <c r="D11">
        <f t="shared" si="1"/>
        <v>30.282758620689659</v>
      </c>
      <c r="F11">
        <f t="shared" si="2"/>
        <v>624.64</v>
      </c>
    </row>
  </sheetData>
  <phoneticPr fontId="1" type="noConversion"/>
  <pageMargins left="0.7" right="0.7" top="0.75" bottom="0.75" header="0.3" footer="0.3"/>
  <pageSetup paperSize="256" orientation="landscape" horizontalDpi="500" verticalDpi="5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4" sqref="A4:B10"/>
    </sheetView>
  </sheetViews>
  <sheetFormatPr defaultRowHeight="16.5" x14ac:dyDescent="0.3"/>
  <cols>
    <col min="2" max="2" width="10.125" bestFit="1" customWidth="1"/>
    <col min="3" max="3" width="9" style="1"/>
  </cols>
  <sheetData>
    <row r="1" spans="1:6" x14ac:dyDescent="0.3">
      <c r="A1" t="s">
        <v>0</v>
      </c>
      <c r="B1" t="s">
        <v>1</v>
      </c>
      <c r="C1" s="1" t="s">
        <v>2</v>
      </c>
      <c r="D1" t="s">
        <v>3</v>
      </c>
      <c r="F1" t="s">
        <v>4</v>
      </c>
    </row>
    <row r="2" spans="1:6" x14ac:dyDescent="0.3">
      <c r="A2">
        <v>1.05</v>
      </c>
      <c r="B2">
        <v>0.08</v>
      </c>
      <c r="C2" s="1">
        <f>-0.42+(1/B2)</f>
        <v>12.08</v>
      </c>
      <c r="D2">
        <f>C2*10</f>
        <v>120.8</v>
      </c>
      <c r="F2">
        <f>1024*A2/5</f>
        <v>215.04000000000002</v>
      </c>
    </row>
    <row r="3" spans="1:6" x14ac:dyDescent="0.3">
      <c r="A3">
        <v>1.25</v>
      </c>
      <c r="B3">
        <v>0.09</v>
      </c>
      <c r="C3" s="1">
        <f t="shared" ref="C3:C11" si="0">-0.42+(1/B3)</f>
        <v>10.691111111111111</v>
      </c>
      <c r="D3">
        <f t="shared" ref="D3:D11" si="1">C3*10</f>
        <v>106.91111111111111</v>
      </c>
      <c r="F3">
        <f t="shared" ref="F3:F11" si="2">1024*A3/5</f>
        <v>256</v>
      </c>
    </row>
    <row r="4" spans="1:6" x14ac:dyDescent="0.3">
      <c r="A4">
        <v>1.4</v>
      </c>
      <c r="B4">
        <v>0.11</v>
      </c>
      <c r="C4" s="1">
        <f t="shared" si="0"/>
        <v>8.6709090909090918</v>
      </c>
      <c r="D4">
        <f t="shared" si="1"/>
        <v>86.709090909090918</v>
      </c>
      <c r="F4">
        <f t="shared" si="2"/>
        <v>286.71999999999997</v>
      </c>
    </row>
    <row r="5" spans="1:6" x14ac:dyDescent="0.3">
      <c r="A5">
        <v>1.55</v>
      </c>
      <c r="B5">
        <v>0.12</v>
      </c>
      <c r="C5" s="1">
        <f t="shared" si="0"/>
        <v>7.913333333333334</v>
      </c>
      <c r="D5">
        <f t="shared" si="1"/>
        <v>79.13333333333334</v>
      </c>
      <c r="F5">
        <f t="shared" si="2"/>
        <v>317.44</v>
      </c>
    </row>
    <row r="6" spans="1:6" x14ac:dyDescent="0.3">
      <c r="A6">
        <v>1.75</v>
      </c>
      <c r="B6">
        <v>0.13</v>
      </c>
      <c r="C6" s="1">
        <f t="shared" si="0"/>
        <v>7.2723076923076917</v>
      </c>
      <c r="D6">
        <f t="shared" si="1"/>
        <v>72.723076923076917</v>
      </c>
      <c r="F6">
        <f t="shared" si="2"/>
        <v>358.4</v>
      </c>
    </row>
    <row r="7" spans="1:6" x14ac:dyDescent="0.3">
      <c r="A7">
        <v>2.0499999999999998</v>
      </c>
      <c r="B7">
        <v>0.16</v>
      </c>
      <c r="C7" s="1">
        <f t="shared" si="0"/>
        <v>5.83</v>
      </c>
      <c r="D7">
        <f t="shared" si="1"/>
        <v>58.3</v>
      </c>
      <c r="F7">
        <f t="shared" si="2"/>
        <v>419.84</v>
      </c>
    </row>
    <row r="8" spans="1:6" x14ac:dyDescent="0.3">
      <c r="A8">
        <v>2.35</v>
      </c>
      <c r="B8">
        <v>0.18</v>
      </c>
      <c r="C8" s="1">
        <f t="shared" si="0"/>
        <v>5.1355555555555554</v>
      </c>
      <c r="D8">
        <f t="shared" si="1"/>
        <v>51.355555555555554</v>
      </c>
      <c r="F8">
        <f t="shared" si="2"/>
        <v>481.28000000000003</v>
      </c>
    </row>
    <row r="9" spans="1:6" x14ac:dyDescent="0.3">
      <c r="A9">
        <v>2.75</v>
      </c>
      <c r="B9">
        <v>0.23</v>
      </c>
      <c r="C9" s="1">
        <f t="shared" si="0"/>
        <v>3.9278260869565216</v>
      </c>
      <c r="D9">
        <f t="shared" si="1"/>
        <v>39.278260869565216</v>
      </c>
      <c r="F9">
        <f t="shared" si="2"/>
        <v>563.20000000000005</v>
      </c>
    </row>
    <row r="10" spans="1:6" x14ac:dyDescent="0.3">
      <c r="A10">
        <v>3</v>
      </c>
      <c r="B10">
        <v>0.26</v>
      </c>
      <c r="C10" s="1">
        <f t="shared" si="0"/>
        <v>3.4261538461538459</v>
      </c>
      <c r="D10">
        <f t="shared" si="1"/>
        <v>34.261538461538457</v>
      </c>
      <c r="F10">
        <f t="shared" si="2"/>
        <v>614.4</v>
      </c>
    </row>
    <row r="11" spans="1:6" x14ac:dyDescent="0.3">
      <c r="A11">
        <v>3.05</v>
      </c>
      <c r="B11">
        <v>0.28999999999999998</v>
      </c>
      <c r="C11" s="1">
        <f t="shared" si="0"/>
        <v>3.0282758620689658</v>
      </c>
      <c r="D11">
        <f t="shared" si="1"/>
        <v>30.282758620689659</v>
      </c>
      <c r="F11">
        <f t="shared" si="2"/>
        <v>624.64</v>
      </c>
    </row>
  </sheetData>
  <phoneticPr fontId="1" type="noConversion"/>
  <pageMargins left="0.7" right="0.7" top="0.75" bottom="0.75" header="0.3" footer="0.3"/>
  <pageSetup paperSize="256" orientation="landscape" horizontalDpi="500" verticalDpi="5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R1" workbookViewId="0">
      <selection activeCell="G2" sqref="G2:G3"/>
    </sheetView>
  </sheetViews>
  <sheetFormatPr defaultRowHeight="16.5" x14ac:dyDescent="0.3"/>
  <cols>
    <col min="7" max="7" width="16.25" customWidth="1"/>
  </cols>
  <sheetData>
    <row r="1" spans="1:7" x14ac:dyDescent="0.3">
      <c r="C1" t="s">
        <v>3</v>
      </c>
      <c r="D1" t="s">
        <v>6</v>
      </c>
      <c r="E1" t="s">
        <v>5</v>
      </c>
    </row>
    <row r="2" spans="1:7" x14ac:dyDescent="0.3">
      <c r="A2">
        <v>1.5</v>
      </c>
      <c r="B2">
        <f>1/A2</f>
        <v>0.66666666666666663</v>
      </c>
      <c r="C2">
        <f>A2*10</f>
        <v>15</v>
      </c>
      <c r="D2">
        <f>1/C2</f>
        <v>6.6666666666666666E-2</v>
      </c>
      <c r="E2">
        <v>1.1399999999999999</v>
      </c>
      <c r="F2">
        <f>1/E2</f>
        <v>0.87719298245614041</v>
      </c>
      <c r="G2">
        <f>(-16.358*POWER(E2,4))+(135.89*POWER(E2,3))-(431.25*POWER(E2,2))+(653.74*E2)-342.92</f>
        <v>15.590103862719957</v>
      </c>
    </row>
    <row r="3" spans="1:7" x14ac:dyDescent="0.3">
      <c r="A3">
        <v>2</v>
      </c>
      <c r="B3">
        <f t="shared" ref="B3:B15" si="0">1/A3</f>
        <v>0.5</v>
      </c>
      <c r="C3">
        <f t="shared" ref="C3:C15" si="1">A3*10</f>
        <v>20</v>
      </c>
      <c r="D3">
        <f t="shared" ref="D3:D15" si="2">1/C3</f>
        <v>0.05</v>
      </c>
      <c r="E3">
        <v>1.18</v>
      </c>
      <c r="F3">
        <f t="shared" ref="F3:F15" si="3">1/E3</f>
        <v>0.84745762711864414</v>
      </c>
      <c r="G3">
        <f>(-16.358*POWER(E3,4))+(135.89*POWER(E3,3))-(431.25*POWER(E3,2))+(653.74*E3)-342.92</f>
        <v>19.57779188191995</v>
      </c>
    </row>
    <row r="4" spans="1:7" x14ac:dyDescent="0.3">
      <c r="A4">
        <v>2.5</v>
      </c>
      <c r="B4">
        <f t="shared" si="0"/>
        <v>0.4</v>
      </c>
      <c r="C4">
        <f t="shared" si="1"/>
        <v>25</v>
      </c>
      <c r="D4">
        <f t="shared" si="2"/>
        <v>0.04</v>
      </c>
      <c r="E4">
        <v>1.23</v>
      </c>
      <c r="F4">
        <f t="shared" si="3"/>
        <v>0.81300813008130079</v>
      </c>
    </row>
    <row r="5" spans="1:7" x14ac:dyDescent="0.3">
      <c r="A5">
        <v>3</v>
      </c>
      <c r="B5">
        <f t="shared" si="0"/>
        <v>0.33333333333333331</v>
      </c>
      <c r="C5">
        <f t="shared" si="1"/>
        <v>30</v>
      </c>
      <c r="D5">
        <f t="shared" si="2"/>
        <v>3.3333333333333333E-2</v>
      </c>
      <c r="E5">
        <v>1.31</v>
      </c>
      <c r="F5">
        <f t="shared" si="3"/>
        <v>0.76335877862595414</v>
      </c>
    </row>
    <row r="6" spans="1:7" x14ac:dyDescent="0.3">
      <c r="A6">
        <v>3.5</v>
      </c>
      <c r="B6">
        <f t="shared" si="0"/>
        <v>0.2857142857142857</v>
      </c>
      <c r="C6">
        <f t="shared" si="1"/>
        <v>35</v>
      </c>
      <c r="D6">
        <f t="shared" si="2"/>
        <v>2.8571428571428571E-2</v>
      </c>
      <c r="E6">
        <v>1.37</v>
      </c>
      <c r="F6">
        <f t="shared" si="3"/>
        <v>0.72992700729927007</v>
      </c>
    </row>
    <row r="7" spans="1:7" x14ac:dyDescent="0.3">
      <c r="A7">
        <v>4</v>
      </c>
      <c r="B7">
        <f t="shared" si="0"/>
        <v>0.25</v>
      </c>
      <c r="C7">
        <f t="shared" si="1"/>
        <v>40</v>
      </c>
      <c r="D7">
        <f t="shared" si="2"/>
        <v>2.5000000000000001E-2</v>
      </c>
      <c r="E7">
        <v>1.44</v>
      </c>
      <c r="F7">
        <f t="shared" si="3"/>
        <v>0.69444444444444442</v>
      </c>
    </row>
    <row r="8" spans="1:7" x14ac:dyDescent="0.3">
      <c r="A8">
        <v>4.5</v>
      </c>
      <c r="B8">
        <f t="shared" si="0"/>
        <v>0.22222222222222221</v>
      </c>
      <c r="C8">
        <f t="shared" si="1"/>
        <v>45</v>
      </c>
      <c r="D8">
        <f t="shared" si="2"/>
        <v>2.2222222222222223E-2</v>
      </c>
      <c r="E8">
        <v>1.54</v>
      </c>
      <c r="F8">
        <f t="shared" si="3"/>
        <v>0.64935064935064934</v>
      </c>
    </row>
    <row r="9" spans="1:7" x14ac:dyDescent="0.3">
      <c r="A9">
        <v>5</v>
      </c>
      <c r="B9">
        <f t="shared" si="0"/>
        <v>0.2</v>
      </c>
      <c r="C9">
        <f t="shared" si="1"/>
        <v>50</v>
      </c>
      <c r="D9">
        <f t="shared" si="2"/>
        <v>0.02</v>
      </c>
      <c r="E9">
        <v>1.63</v>
      </c>
      <c r="F9">
        <f t="shared" si="3"/>
        <v>0.61349693251533743</v>
      </c>
    </row>
    <row r="10" spans="1:7" x14ac:dyDescent="0.3">
      <c r="A10">
        <v>5.5</v>
      </c>
      <c r="B10">
        <f t="shared" si="0"/>
        <v>0.18181818181818182</v>
      </c>
      <c r="C10">
        <f t="shared" si="1"/>
        <v>55</v>
      </c>
      <c r="D10">
        <f t="shared" si="2"/>
        <v>1.8181818181818181E-2</v>
      </c>
      <c r="E10">
        <v>1.74</v>
      </c>
      <c r="F10">
        <f t="shared" si="3"/>
        <v>0.57471264367816088</v>
      </c>
    </row>
    <row r="11" spans="1:7" x14ac:dyDescent="0.3">
      <c r="A11">
        <v>6</v>
      </c>
      <c r="B11">
        <f t="shared" si="0"/>
        <v>0.16666666666666666</v>
      </c>
      <c r="C11">
        <f t="shared" si="1"/>
        <v>60</v>
      </c>
      <c r="D11">
        <f t="shared" si="2"/>
        <v>1.6666666666666666E-2</v>
      </c>
      <c r="E11">
        <v>1.87</v>
      </c>
      <c r="F11">
        <f t="shared" si="3"/>
        <v>0.53475935828876997</v>
      </c>
    </row>
    <row r="12" spans="1:7" x14ac:dyDescent="0.3">
      <c r="A12">
        <v>6.5</v>
      </c>
      <c r="B12">
        <f t="shared" si="0"/>
        <v>0.15384615384615385</v>
      </c>
      <c r="C12">
        <f t="shared" si="1"/>
        <v>65</v>
      </c>
      <c r="D12">
        <f t="shared" si="2"/>
        <v>1.5384615384615385E-2</v>
      </c>
      <c r="E12">
        <v>2</v>
      </c>
      <c r="F12">
        <f t="shared" si="3"/>
        <v>0.5</v>
      </c>
    </row>
    <row r="13" spans="1:7" x14ac:dyDescent="0.3">
      <c r="A13">
        <v>7</v>
      </c>
      <c r="B13">
        <f t="shared" si="0"/>
        <v>0.14285714285714285</v>
      </c>
      <c r="C13">
        <f t="shared" si="1"/>
        <v>70</v>
      </c>
      <c r="D13">
        <f t="shared" si="2"/>
        <v>1.4285714285714285E-2</v>
      </c>
      <c r="E13">
        <v>2.14</v>
      </c>
      <c r="F13">
        <f t="shared" si="3"/>
        <v>0.46728971962616822</v>
      </c>
    </row>
    <row r="14" spans="1:7" x14ac:dyDescent="0.3">
      <c r="A14">
        <v>7.5</v>
      </c>
      <c r="B14">
        <f t="shared" si="0"/>
        <v>0.13333333333333333</v>
      </c>
      <c r="C14">
        <f t="shared" si="1"/>
        <v>75</v>
      </c>
      <c r="D14">
        <f t="shared" si="2"/>
        <v>1.3333333333333334E-2</v>
      </c>
      <c r="E14">
        <v>2.31</v>
      </c>
      <c r="F14">
        <f t="shared" si="3"/>
        <v>0.4329004329004329</v>
      </c>
    </row>
    <row r="15" spans="1:7" x14ac:dyDescent="0.3">
      <c r="A15">
        <v>8</v>
      </c>
      <c r="B15">
        <f t="shared" si="0"/>
        <v>0.125</v>
      </c>
      <c r="C15">
        <f t="shared" si="1"/>
        <v>80</v>
      </c>
      <c r="D15">
        <f t="shared" si="2"/>
        <v>1.2500000000000001E-2</v>
      </c>
      <c r="E15">
        <v>2.48</v>
      </c>
      <c r="F15">
        <f t="shared" si="3"/>
        <v>0.40322580645161293</v>
      </c>
    </row>
  </sheetData>
  <phoneticPr fontId="1" type="noConversion"/>
  <pageMargins left="0.7" right="0.7" top="0.75" bottom="0.75" header="0.3" footer="0.3"/>
  <pageSetup paperSize="256" orientation="landscape" horizontalDpi="500" verticalDpi="5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F1" workbookViewId="0">
      <selection activeCell="E16" sqref="E16"/>
    </sheetView>
  </sheetViews>
  <sheetFormatPr defaultRowHeight="16.5" x14ac:dyDescent="0.3"/>
  <cols>
    <col min="7" max="7" width="16.25" customWidth="1"/>
  </cols>
  <sheetData>
    <row r="1" spans="1:7" x14ac:dyDescent="0.3">
      <c r="C1" t="s">
        <v>3</v>
      </c>
      <c r="D1" t="s">
        <v>6</v>
      </c>
      <c r="E1" t="s">
        <v>5</v>
      </c>
    </row>
    <row r="2" spans="1:7" x14ac:dyDescent="0.3">
      <c r="A2">
        <v>1.5</v>
      </c>
      <c r="B2">
        <f>1/A2</f>
        <v>0.66666666666666663</v>
      </c>
      <c r="C2">
        <f>A2*10</f>
        <v>15</v>
      </c>
      <c r="D2">
        <f>1/C2</f>
        <v>6.6666666666666666E-2</v>
      </c>
      <c r="E2" s="2">
        <v>1.27</v>
      </c>
      <c r="F2">
        <f>1/E2</f>
        <v>0.78740157480314954</v>
      </c>
      <c r="G2">
        <f>(-16.358*POWER(E2,4))+(135.89*POWER(E2,3))-(431.25*POWER(E2,2))+(653.74*E2)-342.92</f>
        <v>27.56698049521998</v>
      </c>
    </row>
    <row r="3" spans="1:7" x14ac:dyDescent="0.3">
      <c r="A3">
        <v>2</v>
      </c>
      <c r="B3">
        <f t="shared" ref="B3:B15" si="0">1/A3</f>
        <v>0.5</v>
      </c>
      <c r="C3">
        <f t="shared" ref="C3:C15" si="1">A3*10</f>
        <v>20</v>
      </c>
      <c r="D3">
        <f t="shared" ref="D3:D15" si="2">1/C3</f>
        <v>0.05</v>
      </c>
      <c r="E3" s="2">
        <v>1.33</v>
      </c>
      <c r="F3">
        <f t="shared" ref="F3:F15" si="3">1/E3</f>
        <v>0.75187969924812026</v>
      </c>
      <c r="G3">
        <f>(-16.358*POWER(E3,4))+(135.89*POWER(E3,3))-(431.25*POWER(E3,2))+(653.74*E3)-342.92</f>
        <v>32.231616988819951</v>
      </c>
    </row>
    <row r="4" spans="1:7" x14ac:dyDescent="0.3">
      <c r="A4">
        <v>2.5</v>
      </c>
      <c r="B4">
        <f t="shared" si="0"/>
        <v>0.4</v>
      </c>
      <c r="C4">
        <f t="shared" si="1"/>
        <v>25</v>
      </c>
      <c r="D4">
        <f t="shared" si="2"/>
        <v>0.04</v>
      </c>
      <c r="E4" s="2">
        <v>1.37</v>
      </c>
      <c r="F4">
        <f t="shared" si="3"/>
        <v>0.72992700729927007</v>
      </c>
    </row>
    <row r="5" spans="1:7" x14ac:dyDescent="0.3">
      <c r="A5">
        <v>3</v>
      </c>
      <c r="B5">
        <f t="shared" si="0"/>
        <v>0.33333333333333331</v>
      </c>
      <c r="C5">
        <f t="shared" si="1"/>
        <v>30</v>
      </c>
      <c r="D5">
        <f t="shared" si="2"/>
        <v>3.3333333333333333E-2</v>
      </c>
      <c r="E5" s="2">
        <v>1.46</v>
      </c>
      <c r="F5">
        <f t="shared" si="3"/>
        <v>0.68493150684931503</v>
      </c>
    </row>
    <row r="6" spans="1:7" x14ac:dyDescent="0.3">
      <c r="A6">
        <v>3.5</v>
      </c>
      <c r="B6">
        <f t="shared" si="0"/>
        <v>0.2857142857142857</v>
      </c>
      <c r="C6">
        <f t="shared" si="1"/>
        <v>35</v>
      </c>
      <c r="D6">
        <f t="shared" si="2"/>
        <v>2.8571428571428571E-2</v>
      </c>
      <c r="E6" s="2">
        <v>1.52</v>
      </c>
      <c r="F6">
        <f t="shared" si="3"/>
        <v>0.65789473684210531</v>
      </c>
    </row>
    <row r="7" spans="1:7" x14ac:dyDescent="0.3">
      <c r="A7">
        <v>4</v>
      </c>
      <c r="B7">
        <f t="shared" si="0"/>
        <v>0.25</v>
      </c>
      <c r="C7">
        <f t="shared" si="1"/>
        <v>40</v>
      </c>
      <c r="D7">
        <f t="shared" si="2"/>
        <v>2.5000000000000001E-2</v>
      </c>
      <c r="E7" s="2">
        <v>1.6</v>
      </c>
      <c r="F7">
        <f t="shared" si="3"/>
        <v>0.625</v>
      </c>
    </row>
    <row r="8" spans="1:7" x14ac:dyDescent="0.3">
      <c r="A8">
        <v>4.5</v>
      </c>
      <c r="B8">
        <f t="shared" si="0"/>
        <v>0.22222222222222221</v>
      </c>
      <c r="C8">
        <f t="shared" si="1"/>
        <v>45</v>
      </c>
      <c r="D8">
        <f t="shared" si="2"/>
        <v>2.2222222222222223E-2</v>
      </c>
      <c r="E8" s="2">
        <v>1.71</v>
      </c>
      <c r="F8">
        <f t="shared" si="3"/>
        <v>0.58479532163742687</v>
      </c>
    </row>
    <row r="9" spans="1:7" x14ac:dyDescent="0.3">
      <c r="A9">
        <v>5</v>
      </c>
      <c r="B9">
        <f t="shared" si="0"/>
        <v>0.2</v>
      </c>
      <c r="C9">
        <f t="shared" si="1"/>
        <v>50</v>
      </c>
      <c r="D9">
        <f t="shared" si="2"/>
        <v>0.02</v>
      </c>
      <c r="E9" s="2">
        <v>1.81</v>
      </c>
      <c r="F9">
        <f t="shared" si="3"/>
        <v>0.5524861878453039</v>
      </c>
    </row>
    <row r="10" spans="1:7" x14ac:dyDescent="0.3">
      <c r="A10">
        <v>5.5</v>
      </c>
      <c r="B10">
        <f t="shared" si="0"/>
        <v>0.18181818181818182</v>
      </c>
      <c r="C10">
        <f t="shared" si="1"/>
        <v>55</v>
      </c>
      <c r="D10">
        <f t="shared" si="2"/>
        <v>1.8181818181818181E-2</v>
      </c>
      <c r="E10" s="2">
        <v>1.92</v>
      </c>
      <c r="F10">
        <f t="shared" si="3"/>
        <v>0.52083333333333337</v>
      </c>
    </row>
    <row r="11" spans="1:7" x14ac:dyDescent="0.3">
      <c r="A11">
        <v>6</v>
      </c>
      <c r="B11">
        <f t="shared" si="0"/>
        <v>0.16666666666666666</v>
      </c>
      <c r="C11">
        <f t="shared" si="1"/>
        <v>60</v>
      </c>
      <c r="D11">
        <f t="shared" si="2"/>
        <v>1.6666666666666666E-2</v>
      </c>
      <c r="E11" s="2">
        <v>2.04</v>
      </c>
      <c r="F11">
        <f t="shared" si="3"/>
        <v>0.49019607843137253</v>
      </c>
    </row>
    <row r="12" spans="1:7" x14ac:dyDescent="0.3">
      <c r="A12">
        <v>6.5</v>
      </c>
      <c r="B12">
        <f t="shared" si="0"/>
        <v>0.15384615384615385</v>
      </c>
      <c r="C12">
        <f t="shared" si="1"/>
        <v>65</v>
      </c>
      <c r="D12">
        <f t="shared" si="2"/>
        <v>1.5384615384615385E-2</v>
      </c>
      <c r="E12" s="2">
        <v>2.19</v>
      </c>
      <c r="F12">
        <f t="shared" si="3"/>
        <v>0.45662100456621008</v>
      </c>
    </row>
    <row r="13" spans="1:7" x14ac:dyDescent="0.3">
      <c r="A13">
        <v>7</v>
      </c>
      <c r="B13">
        <f t="shared" si="0"/>
        <v>0.14285714285714285</v>
      </c>
      <c r="C13">
        <f t="shared" si="1"/>
        <v>70</v>
      </c>
      <c r="D13">
        <f t="shared" si="2"/>
        <v>1.4285714285714285E-2</v>
      </c>
      <c r="E13" s="2">
        <v>2.34</v>
      </c>
      <c r="F13">
        <f t="shared" si="3"/>
        <v>0.42735042735042739</v>
      </c>
    </row>
    <row r="14" spans="1:7" x14ac:dyDescent="0.3">
      <c r="A14">
        <v>7.5</v>
      </c>
      <c r="B14">
        <f t="shared" si="0"/>
        <v>0.13333333333333333</v>
      </c>
      <c r="C14">
        <f t="shared" si="1"/>
        <v>75</v>
      </c>
      <c r="D14">
        <f t="shared" si="2"/>
        <v>1.3333333333333334E-2</v>
      </c>
      <c r="E14" s="2">
        <v>2.52</v>
      </c>
      <c r="F14">
        <f t="shared" si="3"/>
        <v>0.3968253968253968</v>
      </c>
    </row>
    <row r="15" spans="1:7" x14ac:dyDescent="0.3">
      <c r="A15">
        <v>8</v>
      </c>
      <c r="B15">
        <f t="shared" si="0"/>
        <v>0.125</v>
      </c>
      <c r="C15">
        <f t="shared" si="1"/>
        <v>80</v>
      </c>
      <c r="D15">
        <f t="shared" si="2"/>
        <v>1.2500000000000001E-2</v>
      </c>
      <c r="E15" s="2">
        <v>2.71</v>
      </c>
      <c r="F15">
        <f t="shared" si="3"/>
        <v>0.36900369003690037</v>
      </c>
    </row>
  </sheetData>
  <phoneticPr fontId="1" type="noConversion"/>
  <pageMargins left="0.7" right="0.7" top="0.75" bottom="0.75" header="0.3" footer="0.3"/>
  <pageSetup paperSize="256" orientation="landscape" horizontalDpi="500" verticalDpi="50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opLeftCell="H1" workbookViewId="0">
      <selection activeCell="E3" sqref="E3"/>
    </sheetView>
  </sheetViews>
  <sheetFormatPr defaultRowHeight="16.5" x14ac:dyDescent="0.3"/>
  <cols>
    <col min="7" max="7" width="16.25" customWidth="1"/>
  </cols>
  <sheetData>
    <row r="1" spans="1:7" x14ac:dyDescent="0.3">
      <c r="C1" t="s">
        <v>3</v>
      </c>
      <c r="D1" t="s">
        <v>6</v>
      </c>
      <c r="E1" t="s">
        <v>5</v>
      </c>
    </row>
    <row r="2" spans="1:7" x14ac:dyDescent="0.3">
      <c r="A2">
        <v>1</v>
      </c>
      <c r="B2">
        <f>1/A2</f>
        <v>1</v>
      </c>
      <c r="C2">
        <f>A2*10</f>
        <v>10</v>
      </c>
      <c r="E2" s="2">
        <v>1.1100000000000001</v>
      </c>
    </row>
    <row r="3" spans="1:7" x14ac:dyDescent="0.3">
      <c r="A3">
        <v>1.5</v>
      </c>
      <c r="B3">
        <f>1/A3</f>
        <v>0.66666666666666663</v>
      </c>
      <c r="C3">
        <f>A3*10</f>
        <v>15</v>
      </c>
      <c r="D3">
        <f>1/C3</f>
        <v>6.6666666666666666E-2</v>
      </c>
      <c r="E3" s="2">
        <v>1.1599999999999999</v>
      </c>
      <c r="F3">
        <f>1/E3</f>
        <v>0.86206896551724144</v>
      </c>
      <c r="G3">
        <f>(-16.358*POWER(E3,4))+(135.89*POWER(E3,3))-(431.25*POWER(E3,2))+(653.74*E3)-342.92</f>
        <v>17.620118789119999</v>
      </c>
    </row>
    <row r="4" spans="1:7" x14ac:dyDescent="0.3">
      <c r="A4">
        <v>2</v>
      </c>
      <c r="B4">
        <f t="shared" ref="B4:B18" si="0">1/A4</f>
        <v>0.5</v>
      </c>
      <c r="C4">
        <f t="shared" ref="C4:C18" si="1">A4*10</f>
        <v>20</v>
      </c>
      <c r="D4">
        <f t="shared" ref="D4:D18" si="2">1/C4</f>
        <v>0.05</v>
      </c>
      <c r="E4" s="2">
        <v>1.21</v>
      </c>
      <c r="F4">
        <f t="shared" ref="F4:F16" si="3">1/E4</f>
        <v>0.82644628099173556</v>
      </c>
      <c r="G4">
        <f>(-16.358*POWER(E4,4))+(135.89*POWER(E4,3))-(431.25*POWER(E4,2))+(653.74*E4)-342.92</f>
        <v>22.384873536020052</v>
      </c>
    </row>
    <row r="5" spans="1:7" x14ac:dyDescent="0.3">
      <c r="A5">
        <v>2.5</v>
      </c>
      <c r="B5">
        <f t="shared" si="0"/>
        <v>0.4</v>
      </c>
      <c r="C5">
        <f t="shared" si="1"/>
        <v>25</v>
      </c>
      <c r="D5">
        <f t="shared" si="2"/>
        <v>0.04</v>
      </c>
      <c r="E5" s="2">
        <v>1.27</v>
      </c>
      <c r="F5">
        <f t="shared" si="3"/>
        <v>0.78740157480314954</v>
      </c>
    </row>
    <row r="6" spans="1:7" x14ac:dyDescent="0.3">
      <c r="A6">
        <v>3</v>
      </c>
      <c r="B6">
        <f t="shared" si="0"/>
        <v>0.33333333333333331</v>
      </c>
      <c r="C6">
        <f t="shared" si="1"/>
        <v>30</v>
      </c>
      <c r="D6">
        <f t="shared" si="2"/>
        <v>3.3333333333333333E-2</v>
      </c>
      <c r="E6" s="2">
        <v>1.35</v>
      </c>
      <c r="F6">
        <f t="shared" si="3"/>
        <v>0.7407407407407407</v>
      </c>
    </row>
    <row r="7" spans="1:7" x14ac:dyDescent="0.3">
      <c r="A7">
        <v>3.5</v>
      </c>
      <c r="B7">
        <f t="shared" si="0"/>
        <v>0.2857142857142857</v>
      </c>
      <c r="C7">
        <f t="shared" si="1"/>
        <v>35</v>
      </c>
      <c r="D7">
        <f t="shared" si="2"/>
        <v>2.8571428571428571E-2</v>
      </c>
      <c r="E7" s="2">
        <v>1.43</v>
      </c>
      <c r="F7">
        <f t="shared" si="3"/>
        <v>0.69930069930069938</v>
      </c>
    </row>
    <row r="8" spans="1:7" x14ac:dyDescent="0.3">
      <c r="A8">
        <v>4</v>
      </c>
      <c r="B8">
        <f t="shared" si="0"/>
        <v>0.25</v>
      </c>
      <c r="C8">
        <f t="shared" si="1"/>
        <v>40</v>
      </c>
      <c r="D8">
        <f t="shared" si="2"/>
        <v>2.5000000000000001E-2</v>
      </c>
      <c r="E8" s="2">
        <v>1.52</v>
      </c>
      <c r="F8">
        <f t="shared" si="3"/>
        <v>0.65789473684210531</v>
      </c>
    </row>
    <row r="9" spans="1:7" x14ac:dyDescent="0.3">
      <c r="A9">
        <v>4.5</v>
      </c>
      <c r="B9">
        <f t="shared" si="0"/>
        <v>0.22222222222222221</v>
      </c>
      <c r="C9">
        <f t="shared" si="1"/>
        <v>45</v>
      </c>
      <c r="D9">
        <f t="shared" si="2"/>
        <v>2.2222222222222223E-2</v>
      </c>
      <c r="E9" s="2">
        <v>1.63</v>
      </c>
      <c r="F9">
        <f t="shared" si="3"/>
        <v>0.61349693251533743</v>
      </c>
    </row>
    <row r="10" spans="1:7" x14ac:dyDescent="0.3">
      <c r="A10">
        <v>5</v>
      </c>
      <c r="B10">
        <f t="shared" si="0"/>
        <v>0.2</v>
      </c>
      <c r="C10">
        <f t="shared" si="1"/>
        <v>50</v>
      </c>
      <c r="D10">
        <f t="shared" si="2"/>
        <v>0.02</v>
      </c>
      <c r="E10" s="2">
        <v>1.73</v>
      </c>
      <c r="F10">
        <f t="shared" si="3"/>
        <v>0.5780346820809249</v>
      </c>
    </row>
    <row r="11" spans="1:7" x14ac:dyDescent="0.3">
      <c r="A11">
        <v>5.5</v>
      </c>
      <c r="B11">
        <f t="shared" si="0"/>
        <v>0.18181818181818182</v>
      </c>
      <c r="C11">
        <f t="shared" si="1"/>
        <v>55</v>
      </c>
      <c r="D11">
        <f t="shared" si="2"/>
        <v>1.8181818181818181E-2</v>
      </c>
      <c r="E11" s="2">
        <v>1.86</v>
      </c>
      <c r="F11">
        <f t="shared" si="3"/>
        <v>0.5376344086021505</v>
      </c>
    </row>
    <row r="12" spans="1:7" x14ac:dyDescent="0.3">
      <c r="A12">
        <v>6</v>
      </c>
      <c r="B12">
        <f t="shared" si="0"/>
        <v>0.16666666666666666</v>
      </c>
      <c r="C12">
        <f t="shared" si="1"/>
        <v>60</v>
      </c>
      <c r="D12">
        <f t="shared" si="2"/>
        <v>1.6666666666666666E-2</v>
      </c>
      <c r="E12" s="2">
        <v>2</v>
      </c>
      <c r="F12">
        <f t="shared" si="3"/>
        <v>0.5</v>
      </c>
    </row>
    <row r="13" spans="1:7" x14ac:dyDescent="0.3">
      <c r="A13">
        <v>6.5</v>
      </c>
      <c r="B13">
        <f t="shared" si="0"/>
        <v>0.15384615384615385</v>
      </c>
      <c r="C13">
        <f t="shared" si="1"/>
        <v>65</v>
      </c>
      <c r="D13">
        <f t="shared" si="2"/>
        <v>1.5384615384615385E-2</v>
      </c>
      <c r="E13" s="2">
        <v>2.15</v>
      </c>
      <c r="F13">
        <f t="shared" si="3"/>
        <v>0.46511627906976744</v>
      </c>
    </row>
    <row r="14" spans="1:7" x14ac:dyDescent="0.3">
      <c r="A14">
        <v>7</v>
      </c>
      <c r="B14">
        <f t="shared" si="0"/>
        <v>0.14285714285714285</v>
      </c>
      <c r="C14">
        <f t="shared" si="1"/>
        <v>70</v>
      </c>
      <c r="D14">
        <f t="shared" si="2"/>
        <v>1.4285714285714285E-2</v>
      </c>
      <c r="E14" s="2">
        <v>2.2999999999999998</v>
      </c>
      <c r="F14">
        <f t="shared" si="3"/>
        <v>0.43478260869565222</v>
      </c>
    </row>
    <row r="15" spans="1:7" x14ac:dyDescent="0.3">
      <c r="A15">
        <v>7.5</v>
      </c>
      <c r="B15">
        <f t="shared" si="0"/>
        <v>0.13333333333333333</v>
      </c>
      <c r="C15">
        <f t="shared" si="1"/>
        <v>75</v>
      </c>
      <c r="D15">
        <f t="shared" si="2"/>
        <v>1.3333333333333334E-2</v>
      </c>
      <c r="E15" s="2">
        <v>2.4900000000000002</v>
      </c>
      <c r="F15">
        <f t="shared" si="3"/>
        <v>0.40160642570281119</v>
      </c>
    </row>
    <row r="16" spans="1:7" x14ac:dyDescent="0.3">
      <c r="A16">
        <v>8</v>
      </c>
      <c r="B16">
        <f t="shared" si="0"/>
        <v>0.125</v>
      </c>
      <c r="C16">
        <f t="shared" si="1"/>
        <v>80</v>
      </c>
      <c r="D16">
        <f t="shared" si="2"/>
        <v>1.2500000000000001E-2</v>
      </c>
      <c r="E16" s="2">
        <v>2.69</v>
      </c>
      <c r="F16">
        <f t="shared" si="3"/>
        <v>0.37174721189591081</v>
      </c>
    </row>
    <row r="17" spans="1:5" x14ac:dyDescent="0.3">
      <c r="A17">
        <v>8.5</v>
      </c>
      <c r="B17">
        <f t="shared" si="0"/>
        <v>0.11764705882352941</v>
      </c>
      <c r="C17">
        <f t="shared" si="1"/>
        <v>85</v>
      </c>
      <c r="D17">
        <f t="shared" si="2"/>
        <v>1.1764705882352941E-2</v>
      </c>
      <c r="E17" s="2"/>
    </row>
    <row r="18" spans="1:5" x14ac:dyDescent="0.3">
      <c r="A18">
        <v>9</v>
      </c>
      <c r="B18">
        <f t="shared" si="0"/>
        <v>0.1111111111111111</v>
      </c>
      <c r="C18">
        <f t="shared" si="1"/>
        <v>90</v>
      </c>
      <c r="D18">
        <f t="shared" si="2"/>
        <v>1.1111111111111112E-2</v>
      </c>
      <c r="E18" s="2"/>
    </row>
    <row r="22" spans="1:5" x14ac:dyDescent="0.3">
      <c r="A22">
        <v>1.1499999999999999</v>
      </c>
      <c r="B22">
        <f>(-5.2953*POWER(A22,4))+(51.709*POWER(A22,3))-(195.74*POWER(A22,2))+(366.81*A22)-218.35</f>
        <v>13.996762579374973</v>
      </c>
    </row>
    <row r="23" spans="1:5" x14ac:dyDescent="0.3">
      <c r="A23">
        <v>1.1599999999999999</v>
      </c>
      <c r="B23">
        <f>(-5.2953*POWER(A23,4))+(51.709*POWER(A23,3))-(195.74*POWER(A23,2))+(366.81*A23)-218.35</f>
        <v>14.886348660992013</v>
      </c>
    </row>
    <row r="24" spans="1:5" x14ac:dyDescent="0.3">
      <c r="A24">
        <v>1.17</v>
      </c>
      <c r="B24">
        <f t="shared" ref="B24:B87" si="4">(-5.2953*POWER(A24,4))+(51.709*POWER(A24,3))-(195.74*POWER(A24,2))+(366.81*A24)-218.35</f>
        <v>15.764225673887012</v>
      </c>
    </row>
    <row r="25" spans="1:5" x14ac:dyDescent="0.3">
      <c r="A25">
        <v>1.18</v>
      </c>
      <c r="B25">
        <f t="shared" si="4"/>
        <v>16.630555815472036</v>
      </c>
    </row>
    <row r="26" spans="1:5" x14ac:dyDescent="0.3">
      <c r="A26">
        <v>1.19</v>
      </c>
      <c r="B26">
        <f t="shared" si="4"/>
        <v>17.485500012286991</v>
      </c>
    </row>
    <row r="27" spans="1:5" x14ac:dyDescent="0.3">
      <c r="A27">
        <v>1.2</v>
      </c>
      <c r="B27">
        <f t="shared" si="4"/>
        <v>18.329217919999934</v>
      </c>
    </row>
    <row r="28" spans="1:5" x14ac:dyDescent="0.3">
      <c r="A28">
        <v>1.21</v>
      </c>
      <c r="B28">
        <f t="shared" si="4"/>
        <v>19.161867923406987</v>
      </c>
    </row>
    <row r="29" spans="1:5" x14ac:dyDescent="0.3">
      <c r="A29">
        <v>1.22</v>
      </c>
      <c r="B29">
        <f t="shared" si="4"/>
        <v>19.983607136431971</v>
      </c>
    </row>
    <row r="30" spans="1:5" x14ac:dyDescent="0.3">
      <c r="A30">
        <v>1.23</v>
      </c>
      <c r="B30">
        <f t="shared" si="4"/>
        <v>20.794591402126997</v>
      </c>
    </row>
    <row r="31" spans="1:5" x14ac:dyDescent="0.3">
      <c r="A31">
        <v>1.24</v>
      </c>
      <c r="B31">
        <f t="shared" si="4"/>
        <v>21.594975292672018</v>
      </c>
    </row>
    <row r="32" spans="1:5" x14ac:dyDescent="0.3">
      <c r="A32">
        <v>1.25</v>
      </c>
      <c r="B32">
        <f t="shared" si="4"/>
        <v>22.384912109374994</v>
      </c>
    </row>
    <row r="33" spans="1:2" x14ac:dyDescent="0.3">
      <c r="A33">
        <v>1.26</v>
      </c>
      <c r="B33">
        <f t="shared" si="4"/>
        <v>23.164553882671981</v>
      </c>
    </row>
    <row r="34" spans="1:2" x14ac:dyDescent="0.3">
      <c r="A34">
        <v>1.27</v>
      </c>
      <c r="B34">
        <f t="shared" si="4"/>
        <v>23.934051372127016</v>
      </c>
    </row>
    <row r="35" spans="1:2" x14ac:dyDescent="0.3">
      <c r="A35">
        <v>1.28</v>
      </c>
      <c r="B35">
        <f t="shared" si="4"/>
        <v>24.693554066432</v>
      </c>
    </row>
    <row r="36" spans="1:2" x14ac:dyDescent="0.3">
      <c r="A36">
        <v>1.29</v>
      </c>
      <c r="B36">
        <f t="shared" si="4"/>
        <v>25.44321018340699</v>
      </c>
    </row>
    <row r="37" spans="1:2" x14ac:dyDescent="0.3">
      <c r="A37">
        <v>1.3</v>
      </c>
      <c r="B37">
        <f t="shared" si="4"/>
        <v>26.18316667000002</v>
      </c>
    </row>
    <row r="38" spans="1:2" x14ac:dyDescent="0.3">
      <c r="A38">
        <v>1.31</v>
      </c>
      <c r="B38">
        <f t="shared" si="4"/>
        <v>26.91356920228705</v>
      </c>
    </row>
    <row r="39" spans="1:2" x14ac:dyDescent="0.3">
      <c r="A39">
        <v>1.32</v>
      </c>
      <c r="B39">
        <f t="shared" si="4"/>
        <v>27.634562185471992</v>
      </c>
    </row>
    <row r="40" spans="1:2" x14ac:dyDescent="0.3">
      <c r="A40">
        <v>1.33</v>
      </c>
      <c r="B40">
        <f t="shared" si="4"/>
        <v>28.346288753886967</v>
      </c>
    </row>
    <row r="41" spans="1:2" x14ac:dyDescent="0.3">
      <c r="A41">
        <v>1.34</v>
      </c>
      <c r="B41">
        <f t="shared" si="4"/>
        <v>29.048890770992017</v>
      </c>
    </row>
    <row r="42" spans="1:2" x14ac:dyDescent="0.3">
      <c r="A42">
        <v>1.35</v>
      </c>
      <c r="B42">
        <f t="shared" si="4"/>
        <v>29.742508829374998</v>
      </c>
    </row>
    <row r="43" spans="1:2" x14ac:dyDescent="0.3">
      <c r="A43">
        <v>1.36</v>
      </c>
      <c r="B43">
        <f t="shared" si="4"/>
        <v>30.427282250752029</v>
      </c>
    </row>
    <row r="44" spans="1:2" x14ac:dyDescent="0.3">
      <c r="A44">
        <v>1.37</v>
      </c>
      <c r="B44">
        <f t="shared" si="4"/>
        <v>31.103349085967011</v>
      </c>
    </row>
    <row r="45" spans="1:2" x14ac:dyDescent="0.3">
      <c r="A45">
        <v>1.38</v>
      </c>
      <c r="B45">
        <f t="shared" si="4"/>
        <v>31.770846114991997</v>
      </c>
    </row>
    <row r="46" spans="1:2" x14ac:dyDescent="0.3">
      <c r="A46">
        <v>1.39</v>
      </c>
      <c r="B46">
        <f t="shared" si="4"/>
        <v>32.429908846926963</v>
      </c>
    </row>
    <row r="47" spans="1:2" x14ac:dyDescent="0.3">
      <c r="A47">
        <v>1.4</v>
      </c>
      <c r="B47">
        <f t="shared" si="4"/>
        <v>33.080671519999981</v>
      </c>
    </row>
    <row r="48" spans="1:2" x14ac:dyDescent="0.3">
      <c r="A48">
        <v>1.41</v>
      </c>
      <c r="B48">
        <f t="shared" si="4"/>
        <v>33.723267101566961</v>
      </c>
    </row>
    <row r="49" spans="1:2" x14ac:dyDescent="0.3">
      <c r="A49">
        <v>1.42</v>
      </c>
      <c r="B49">
        <f t="shared" si="4"/>
        <v>34.357827288111963</v>
      </c>
    </row>
    <row r="50" spans="1:2" x14ac:dyDescent="0.3">
      <c r="A50">
        <v>1.43</v>
      </c>
      <c r="B50">
        <f t="shared" si="4"/>
        <v>34.984482505246973</v>
      </c>
    </row>
    <row r="51" spans="1:2" x14ac:dyDescent="0.3">
      <c r="A51">
        <v>1.44</v>
      </c>
      <c r="B51">
        <f t="shared" si="4"/>
        <v>35.60336190771207</v>
      </c>
    </row>
    <row r="52" spans="1:2" x14ac:dyDescent="0.3">
      <c r="A52">
        <v>1.45</v>
      </c>
      <c r="B52">
        <f t="shared" si="4"/>
        <v>36.214593379374975</v>
      </c>
    </row>
    <row r="53" spans="1:2" x14ac:dyDescent="0.3">
      <c r="A53">
        <v>1.46</v>
      </c>
      <c r="B53">
        <f t="shared" si="4"/>
        <v>36.818303533232012</v>
      </c>
    </row>
    <row r="54" spans="1:2" x14ac:dyDescent="0.3">
      <c r="A54">
        <v>1.47</v>
      </c>
      <c r="B54">
        <f t="shared" si="4"/>
        <v>37.414617711407033</v>
      </c>
    </row>
    <row r="55" spans="1:2" x14ac:dyDescent="0.3">
      <c r="A55">
        <v>1.48</v>
      </c>
      <c r="B55">
        <f t="shared" si="4"/>
        <v>38.003659985151927</v>
      </c>
    </row>
    <row r="56" spans="1:2" x14ac:dyDescent="0.3">
      <c r="A56">
        <v>1.49</v>
      </c>
      <c r="B56">
        <f t="shared" si="4"/>
        <v>38.58555315484702</v>
      </c>
    </row>
    <row r="57" spans="1:2" x14ac:dyDescent="0.3">
      <c r="A57">
        <v>1.5</v>
      </c>
      <c r="B57">
        <f t="shared" si="4"/>
        <v>39.160418749999991</v>
      </c>
    </row>
    <row r="58" spans="1:2" x14ac:dyDescent="0.3">
      <c r="A58">
        <v>1.51</v>
      </c>
      <c r="B58">
        <f t="shared" si="4"/>
        <v>39.728377029247014</v>
      </c>
    </row>
    <row r="59" spans="1:2" x14ac:dyDescent="0.3">
      <c r="A59">
        <v>1.52</v>
      </c>
      <c r="B59">
        <f t="shared" si="4"/>
        <v>40.289546980352014</v>
      </c>
    </row>
    <row r="60" spans="1:2" x14ac:dyDescent="0.3">
      <c r="A60">
        <v>1.53</v>
      </c>
      <c r="B60">
        <f t="shared" si="4"/>
        <v>40.844046320207013</v>
      </c>
    </row>
    <row r="61" spans="1:2" x14ac:dyDescent="0.3">
      <c r="A61">
        <v>1.54</v>
      </c>
      <c r="B61">
        <f t="shared" si="4"/>
        <v>41.39199149483207</v>
      </c>
    </row>
    <row r="62" spans="1:2" x14ac:dyDescent="0.3">
      <c r="A62">
        <v>1.55</v>
      </c>
      <c r="B62">
        <f t="shared" si="4"/>
        <v>41.933497679375051</v>
      </c>
    </row>
    <row r="63" spans="1:2" x14ac:dyDescent="0.3">
      <c r="A63">
        <v>1.56</v>
      </c>
      <c r="B63">
        <f t="shared" si="4"/>
        <v>42.468678778111979</v>
      </c>
    </row>
    <row r="64" spans="1:2" x14ac:dyDescent="0.3">
      <c r="A64">
        <v>1.57</v>
      </c>
      <c r="B64">
        <f t="shared" si="4"/>
        <v>42.997647424447024</v>
      </c>
    </row>
    <row r="65" spans="1:2" x14ac:dyDescent="0.3">
      <c r="A65">
        <v>1.58</v>
      </c>
      <c r="B65">
        <f t="shared" si="4"/>
        <v>43.52051498091194</v>
      </c>
    </row>
    <row r="66" spans="1:2" x14ac:dyDescent="0.3">
      <c r="A66">
        <v>1.59</v>
      </c>
      <c r="B66">
        <f t="shared" si="4"/>
        <v>44.037391539166975</v>
      </c>
    </row>
    <row r="67" spans="1:2" x14ac:dyDescent="0.3">
      <c r="A67">
        <v>1.6</v>
      </c>
      <c r="B67">
        <f t="shared" si="4"/>
        <v>44.548385920000015</v>
      </c>
    </row>
    <row r="68" spans="1:2" x14ac:dyDescent="0.3">
      <c r="A68">
        <v>1.61</v>
      </c>
      <c r="B68">
        <f t="shared" si="4"/>
        <v>45.053605673327098</v>
      </c>
    </row>
    <row r="69" spans="1:2" x14ac:dyDescent="0.3">
      <c r="A69">
        <v>1.62</v>
      </c>
      <c r="B69">
        <f t="shared" si="4"/>
        <v>45.553157078191958</v>
      </c>
    </row>
    <row r="70" spans="1:2" x14ac:dyDescent="0.3">
      <c r="A70">
        <v>1.63</v>
      </c>
      <c r="B70">
        <f t="shared" si="4"/>
        <v>46.04714514276705</v>
      </c>
    </row>
    <row r="71" spans="1:2" x14ac:dyDescent="0.3">
      <c r="A71">
        <v>1.64</v>
      </c>
      <c r="B71">
        <f t="shared" si="4"/>
        <v>46.53567360435207</v>
      </c>
    </row>
    <row r="72" spans="1:2" x14ac:dyDescent="0.3">
      <c r="A72">
        <v>1.65</v>
      </c>
      <c r="B72">
        <f t="shared" si="4"/>
        <v>47.018844929374978</v>
      </c>
    </row>
    <row r="73" spans="1:2" x14ac:dyDescent="0.3">
      <c r="A73">
        <v>1.66</v>
      </c>
      <c r="B73">
        <f t="shared" si="4"/>
        <v>47.496760313392002</v>
      </c>
    </row>
    <row r="74" spans="1:2" x14ac:dyDescent="0.3">
      <c r="A74">
        <v>1.67</v>
      </c>
      <c r="B74">
        <f t="shared" si="4"/>
        <v>47.969519681087007</v>
      </c>
    </row>
    <row r="75" spans="1:2" x14ac:dyDescent="0.3">
      <c r="A75">
        <v>1.68</v>
      </c>
      <c r="B75">
        <f t="shared" si="4"/>
        <v>48.437221686272125</v>
      </c>
    </row>
    <row r="76" spans="1:2" x14ac:dyDescent="0.3">
      <c r="A76">
        <v>1.69</v>
      </c>
      <c r="B76">
        <f t="shared" si="4"/>
        <v>48.899963711887011</v>
      </c>
    </row>
    <row r="77" spans="1:2" x14ac:dyDescent="0.3">
      <c r="A77">
        <v>1.7</v>
      </c>
      <c r="B77">
        <f t="shared" si="4"/>
        <v>49.357841870000044</v>
      </c>
    </row>
    <row r="78" spans="1:2" x14ac:dyDescent="0.3">
      <c r="A78">
        <v>1.71</v>
      </c>
      <c r="B78">
        <f t="shared" si="4"/>
        <v>49.810951001806956</v>
      </c>
    </row>
    <row r="79" spans="1:2" x14ac:dyDescent="0.3">
      <c r="A79">
        <v>1.72</v>
      </c>
      <c r="B79">
        <f t="shared" si="4"/>
        <v>50.259384677631971</v>
      </c>
    </row>
    <row r="80" spans="1:2" x14ac:dyDescent="0.3">
      <c r="A80">
        <v>1.73</v>
      </c>
      <c r="B80">
        <f t="shared" si="4"/>
        <v>50.703235196926897</v>
      </c>
    </row>
    <row r="81" spans="1:2" x14ac:dyDescent="0.3">
      <c r="A81">
        <v>1.74</v>
      </c>
      <c r="B81">
        <f t="shared" si="4"/>
        <v>51.142593588272035</v>
      </c>
    </row>
    <row r="82" spans="1:2" x14ac:dyDescent="0.3">
      <c r="A82">
        <v>1.75</v>
      </c>
      <c r="B82">
        <f t="shared" si="4"/>
        <v>51.577549609375041</v>
      </c>
    </row>
    <row r="83" spans="1:2" x14ac:dyDescent="0.3">
      <c r="A83">
        <v>1.76</v>
      </c>
      <c r="B83">
        <f t="shared" si="4"/>
        <v>52.008191747072061</v>
      </c>
    </row>
    <row r="84" spans="1:2" x14ac:dyDescent="0.3">
      <c r="A84">
        <v>1.77</v>
      </c>
      <c r="B84">
        <f t="shared" si="4"/>
        <v>52.434607217326999</v>
      </c>
    </row>
    <row r="85" spans="1:2" x14ac:dyDescent="0.3">
      <c r="A85">
        <v>1.78</v>
      </c>
      <c r="B85">
        <f t="shared" si="4"/>
        <v>52.856881965231963</v>
      </c>
    </row>
    <row r="86" spans="1:2" x14ac:dyDescent="0.3">
      <c r="A86">
        <v>1.79</v>
      </c>
      <c r="B86">
        <f t="shared" si="4"/>
        <v>53.275100665007045</v>
      </c>
    </row>
    <row r="87" spans="1:2" x14ac:dyDescent="0.3">
      <c r="A87">
        <v>1.8</v>
      </c>
      <c r="B87">
        <f t="shared" si="4"/>
        <v>53.689346720000032</v>
      </c>
    </row>
    <row r="88" spans="1:2" x14ac:dyDescent="0.3">
      <c r="A88">
        <v>1.81</v>
      </c>
      <c r="B88">
        <f t="shared" ref="B88:B151" si="5">(-5.2953*POWER(A88,4))+(51.709*POWER(A88,3))-(195.74*POWER(A88,2))+(366.81*A88)-218.35</f>
        <v>54.099702262686975</v>
      </c>
    </row>
    <row r="89" spans="1:2" x14ac:dyDescent="0.3">
      <c r="A89">
        <v>1.82</v>
      </c>
      <c r="B89">
        <f t="shared" si="5"/>
        <v>54.506248154672022</v>
      </c>
    </row>
    <row r="90" spans="1:2" x14ac:dyDescent="0.3">
      <c r="A90">
        <v>1.83</v>
      </c>
      <c r="B90">
        <f t="shared" si="5"/>
        <v>54.909063986686903</v>
      </c>
    </row>
    <row r="91" spans="1:2" x14ac:dyDescent="0.3">
      <c r="A91">
        <v>1.84</v>
      </c>
      <c r="B91">
        <f t="shared" si="5"/>
        <v>55.308228078592066</v>
      </c>
    </row>
    <row r="92" spans="1:2" x14ac:dyDescent="0.3">
      <c r="A92">
        <v>1.85</v>
      </c>
      <c r="B92">
        <f t="shared" si="5"/>
        <v>55.703817479374919</v>
      </c>
    </row>
    <row r="93" spans="1:2" x14ac:dyDescent="0.3">
      <c r="A93">
        <v>1.86</v>
      </c>
      <c r="B93">
        <f t="shared" si="5"/>
        <v>56.095907967151987</v>
      </c>
    </row>
    <row r="94" spans="1:2" x14ac:dyDescent="0.3">
      <c r="A94">
        <v>1.87</v>
      </c>
      <c r="B94">
        <f t="shared" si="5"/>
        <v>56.48457404916698</v>
      </c>
    </row>
    <row r="95" spans="1:2" x14ac:dyDescent="0.3">
      <c r="A95">
        <v>1.88</v>
      </c>
      <c r="B95">
        <f t="shared" si="5"/>
        <v>56.869888961791986</v>
      </c>
    </row>
    <row r="96" spans="1:2" x14ac:dyDescent="0.3">
      <c r="A96">
        <v>1.89</v>
      </c>
      <c r="B96">
        <f t="shared" si="5"/>
        <v>57.251924670527018</v>
      </c>
    </row>
    <row r="97" spans="1:2" x14ac:dyDescent="0.3">
      <c r="A97">
        <v>1.9</v>
      </c>
      <c r="B97">
        <f t="shared" si="5"/>
        <v>57.630751869999955</v>
      </c>
    </row>
    <row r="98" spans="1:2" x14ac:dyDescent="0.3">
      <c r="A98">
        <v>1.91</v>
      </c>
      <c r="B98">
        <f t="shared" si="5"/>
        <v>58.006439983966885</v>
      </c>
    </row>
    <row r="99" spans="1:2" x14ac:dyDescent="0.3">
      <c r="A99">
        <v>1.92</v>
      </c>
      <c r="B99">
        <f t="shared" si="5"/>
        <v>58.379057165311877</v>
      </c>
    </row>
    <row r="100" spans="1:2" x14ac:dyDescent="0.3">
      <c r="A100">
        <v>1.93</v>
      </c>
      <c r="B100">
        <f t="shared" si="5"/>
        <v>58.748670296046981</v>
      </c>
    </row>
    <row r="101" spans="1:2" x14ac:dyDescent="0.3">
      <c r="A101">
        <v>1.94</v>
      </c>
      <c r="B101">
        <f t="shared" si="5"/>
        <v>59.115344987312056</v>
      </c>
    </row>
    <row r="102" spans="1:2" x14ac:dyDescent="0.3">
      <c r="A102">
        <v>1.95</v>
      </c>
      <c r="B102">
        <f t="shared" si="5"/>
        <v>59.479145579375057</v>
      </c>
    </row>
    <row r="103" spans="1:2" x14ac:dyDescent="0.3">
      <c r="A103">
        <v>1.96</v>
      </c>
      <c r="B103">
        <f t="shared" si="5"/>
        <v>59.840135141631976</v>
      </c>
    </row>
    <row r="104" spans="1:2" x14ac:dyDescent="0.3">
      <c r="A104">
        <v>1.97</v>
      </c>
      <c r="B104">
        <f t="shared" si="5"/>
        <v>60.198375472606955</v>
      </c>
    </row>
    <row r="105" spans="1:2" x14ac:dyDescent="0.3">
      <c r="A105">
        <v>1.98</v>
      </c>
      <c r="B105">
        <f t="shared" si="5"/>
        <v>60.553927099952062</v>
      </c>
    </row>
    <row r="106" spans="1:2" x14ac:dyDescent="0.3">
      <c r="A106">
        <v>1.99</v>
      </c>
      <c r="B106">
        <f t="shared" si="5"/>
        <v>60.906849280447005</v>
      </c>
    </row>
    <row r="107" spans="1:2" x14ac:dyDescent="0.3">
      <c r="A107">
        <v>2</v>
      </c>
      <c r="B107">
        <f t="shared" si="5"/>
        <v>61.257199999999983</v>
      </c>
    </row>
    <row r="108" spans="1:2" x14ac:dyDescent="0.3">
      <c r="A108">
        <v>2.0099999999999998</v>
      </c>
      <c r="B108">
        <f t="shared" si="5"/>
        <v>61.605035973646949</v>
      </c>
    </row>
    <row r="109" spans="1:2" x14ac:dyDescent="0.3">
      <c r="A109">
        <v>2.02</v>
      </c>
      <c r="B109">
        <f t="shared" si="5"/>
        <v>61.95041264555195</v>
      </c>
    </row>
    <row r="110" spans="1:2" x14ac:dyDescent="0.3">
      <c r="A110">
        <v>2.0299999999999998</v>
      </c>
      <c r="B110">
        <f t="shared" si="5"/>
        <v>62.293384189007014</v>
      </c>
    </row>
    <row r="111" spans="1:2" x14ac:dyDescent="0.3">
      <c r="A111">
        <v>2.04</v>
      </c>
      <c r="B111">
        <f t="shared" si="5"/>
        <v>62.634003506432038</v>
      </c>
    </row>
    <row r="112" spans="1:2" x14ac:dyDescent="0.3">
      <c r="A112">
        <v>2.0499999999999998</v>
      </c>
      <c r="B112">
        <f t="shared" si="5"/>
        <v>62.972322229374896</v>
      </c>
    </row>
    <row r="113" spans="1:2" x14ac:dyDescent="0.3">
      <c r="A113">
        <v>2.06</v>
      </c>
      <c r="B113">
        <f t="shared" si="5"/>
        <v>63.308390718512072</v>
      </c>
    </row>
    <row r="114" spans="1:2" x14ac:dyDescent="0.3">
      <c r="A114">
        <v>2.0699999999999998</v>
      </c>
      <c r="B114">
        <f t="shared" si="5"/>
        <v>63.642258063646949</v>
      </c>
    </row>
    <row r="115" spans="1:2" x14ac:dyDescent="0.3">
      <c r="A115">
        <v>2.08</v>
      </c>
      <c r="B115">
        <f t="shared" si="5"/>
        <v>63.973972083711971</v>
      </c>
    </row>
    <row r="116" spans="1:2" x14ac:dyDescent="0.3">
      <c r="A116">
        <v>2.09</v>
      </c>
      <c r="B116">
        <f t="shared" si="5"/>
        <v>64.30357932676705</v>
      </c>
    </row>
    <row r="117" spans="1:2" x14ac:dyDescent="0.3">
      <c r="A117">
        <v>2.1</v>
      </c>
      <c r="B117">
        <f t="shared" si="5"/>
        <v>64.631125070000024</v>
      </c>
    </row>
    <row r="118" spans="1:2" x14ac:dyDescent="0.3">
      <c r="A118">
        <v>2.11</v>
      </c>
      <c r="B118">
        <f t="shared" si="5"/>
        <v>64.956653319726826</v>
      </c>
    </row>
    <row r="119" spans="1:2" x14ac:dyDescent="0.3">
      <c r="A119">
        <v>2.12</v>
      </c>
      <c r="B119">
        <f t="shared" si="5"/>
        <v>65.280206811391935</v>
      </c>
    </row>
    <row r="120" spans="1:2" x14ac:dyDescent="0.3">
      <c r="A120">
        <v>2.13</v>
      </c>
      <c r="B120">
        <f t="shared" si="5"/>
        <v>65.601827009566961</v>
      </c>
    </row>
    <row r="121" spans="1:2" x14ac:dyDescent="0.3">
      <c r="A121">
        <v>2.14</v>
      </c>
      <c r="B121">
        <f t="shared" si="5"/>
        <v>65.921554107952062</v>
      </c>
    </row>
    <row r="122" spans="1:2" x14ac:dyDescent="0.3">
      <c r="A122">
        <v>2.15</v>
      </c>
      <c r="B122">
        <f t="shared" si="5"/>
        <v>66.239427029375037</v>
      </c>
    </row>
    <row r="123" spans="1:2" x14ac:dyDescent="0.3">
      <c r="A123">
        <v>2.16</v>
      </c>
      <c r="B123">
        <f t="shared" si="5"/>
        <v>66.555483425791948</v>
      </c>
    </row>
    <row r="124" spans="1:2" x14ac:dyDescent="0.3">
      <c r="A124">
        <v>2.17</v>
      </c>
      <c r="B124">
        <f t="shared" si="5"/>
        <v>66.869759678287068</v>
      </c>
    </row>
    <row r="125" spans="1:2" x14ac:dyDescent="0.3">
      <c r="A125">
        <v>2.1800000000000002</v>
      </c>
      <c r="B125">
        <f t="shared" si="5"/>
        <v>67.182290897072022</v>
      </c>
    </row>
    <row r="126" spans="1:2" x14ac:dyDescent="0.3">
      <c r="A126">
        <v>2.19</v>
      </c>
      <c r="B126">
        <f t="shared" si="5"/>
        <v>67.493110921486988</v>
      </c>
    </row>
    <row r="127" spans="1:2" x14ac:dyDescent="0.3">
      <c r="A127">
        <v>2.2000000000000002</v>
      </c>
      <c r="B127">
        <f t="shared" si="5"/>
        <v>67.802252320000122</v>
      </c>
    </row>
    <row r="128" spans="1:2" x14ac:dyDescent="0.3">
      <c r="A128">
        <v>2.21</v>
      </c>
      <c r="B128">
        <f t="shared" si="5"/>
        <v>68.10974639020688</v>
      </c>
    </row>
    <row r="129" spans="1:2" x14ac:dyDescent="0.3">
      <c r="A129">
        <v>2.2200000000000002</v>
      </c>
      <c r="B129">
        <f t="shared" si="5"/>
        <v>68.415623158832005</v>
      </c>
    </row>
    <row r="130" spans="1:2" x14ac:dyDescent="0.3">
      <c r="A130">
        <v>2.23</v>
      </c>
      <c r="B130">
        <f t="shared" si="5"/>
        <v>68.71991138172703</v>
      </c>
    </row>
    <row r="131" spans="1:2" x14ac:dyDescent="0.3">
      <c r="A131">
        <v>2.2400000000000002</v>
      </c>
      <c r="B131">
        <f t="shared" si="5"/>
        <v>69.022638543872205</v>
      </c>
    </row>
    <row r="132" spans="1:2" x14ac:dyDescent="0.3">
      <c r="A132">
        <v>2.25</v>
      </c>
      <c r="B132">
        <f t="shared" si="5"/>
        <v>69.323830859375022</v>
      </c>
    </row>
    <row r="133" spans="1:2" x14ac:dyDescent="0.3">
      <c r="A133">
        <v>2.2599999999999998</v>
      </c>
      <c r="B133">
        <f t="shared" si="5"/>
        <v>69.623513271471921</v>
      </c>
    </row>
    <row r="134" spans="1:2" x14ac:dyDescent="0.3">
      <c r="A134">
        <v>2.27</v>
      </c>
      <c r="B134">
        <f t="shared" si="5"/>
        <v>69.92170945252704</v>
      </c>
    </row>
    <row r="135" spans="1:2" x14ac:dyDescent="0.3">
      <c r="A135">
        <v>2.2799999999999998</v>
      </c>
      <c r="B135">
        <f t="shared" si="5"/>
        <v>70.218441804031983</v>
      </c>
    </row>
    <row r="136" spans="1:2" x14ac:dyDescent="0.3">
      <c r="A136">
        <v>2.29</v>
      </c>
      <c r="B136">
        <f t="shared" si="5"/>
        <v>70.513731456607076</v>
      </c>
    </row>
    <row r="137" spans="1:2" x14ac:dyDescent="0.3">
      <c r="A137">
        <v>2.2999999999999998</v>
      </c>
      <c r="B137">
        <f t="shared" si="5"/>
        <v>70.80759827</v>
      </c>
    </row>
    <row r="138" spans="1:2" x14ac:dyDescent="0.3">
      <c r="A138">
        <v>2.31</v>
      </c>
      <c r="B138">
        <f t="shared" si="5"/>
        <v>71.100060833087156</v>
      </c>
    </row>
    <row r="139" spans="1:2" x14ac:dyDescent="0.3">
      <c r="A139">
        <v>2.3199999999999998</v>
      </c>
      <c r="B139">
        <f t="shared" si="5"/>
        <v>71.391136463871959</v>
      </c>
    </row>
    <row r="140" spans="1:2" x14ac:dyDescent="0.3">
      <c r="A140">
        <v>2.33</v>
      </c>
      <c r="B140">
        <f t="shared" si="5"/>
        <v>71.680841209487113</v>
      </c>
    </row>
    <row r="141" spans="1:2" x14ac:dyDescent="0.3">
      <c r="A141">
        <v>2.34</v>
      </c>
      <c r="B141">
        <f t="shared" si="5"/>
        <v>71.969189846192108</v>
      </c>
    </row>
    <row r="142" spans="1:2" x14ac:dyDescent="0.3">
      <c r="A142">
        <v>2.35</v>
      </c>
      <c r="B142">
        <f t="shared" si="5"/>
        <v>72.256195879374928</v>
      </c>
    </row>
    <row r="143" spans="1:2" x14ac:dyDescent="0.3">
      <c r="A143">
        <v>2.36</v>
      </c>
      <c r="B143">
        <f t="shared" si="5"/>
        <v>72.541871543552162</v>
      </c>
    </row>
    <row r="144" spans="1:2" x14ac:dyDescent="0.3">
      <c r="A144">
        <v>2.37</v>
      </c>
      <c r="B144">
        <f t="shared" si="5"/>
        <v>72.826227802367072</v>
      </c>
    </row>
    <row r="145" spans="1:2" x14ac:dyDescent="0.3">
      <c r="A145">
        <v>2.38</v>
      </c>
      <c r="B145">
        <f t="shared" si="5"/>
        <v>73.109274348591981</v>
      </c>
    </row>
    <row r="146" spans="1:2" x14ac:dyDescent="0.3">
      <c r="A146">
        <v>2.39</v>
      </c>
      <c r="B146">
        <f t="shared" si="5"/>
        <v>73.391019604127024</v>
      </c>
    </row>
    <row r="147" spans="1:2" x14ac:dyDescent="0.3">
      <c r="A147">
        <v>2.4</v>
      </c>
      <c r="B147">
        <f t="shared" si="5"/>
        <v>73.671470719999917</v>
      </c>
    </row>
    <row r="148" spans="1:2" x14ac:dyDescent="0.3">
      <c r="A148">
        <v>2.41</v>
      </c>
      <c r="B148">
        <f t="shared" si="5"/>
        <v>73.95063357636721</v>
      </c>
    </row>
    <row r="149" spans="1:2" x14ac:dyDescent="0.3">
      <c r="A149">
        <v>2.42</v>
      </c>
      <c r="B149">
        <f t="shared" si="5"/>
        <v>74.228512782511899</v>
      </c>
    </row>
    <row r="150" spans="1:2" x14ac:dyDescent="0.3">
      <c r="A150">
        <v>2.4300000000000002</v>
      </c>
      <c r="B150">
        <f t="shared" si="5"/>
        <v>74.505111676846951</v>
      </c>
    </row>
    <row r="151" spans="1:2" x14ac:dyDescent="0.3">
      <c r="A151">
        <v>2.44</v>
      </c>
      <c r="B151">
        <f t="shared" si="5"/>
        <v>74.780432326911892</v>
      </c>
    </row>
    <row r="152" spans="1:2" x14ac:dyDescent="0.3">
      <c r="A152">
        <v>2.4500000000000002</v>
      </c>
      <c r="B152">
        <f t="shared" ref="B152:B177" si="6">(-5.2953*POWER(A152,4))+(51.709*POWER(A152,3))-(195.74*POWER(A152,2))+(366.81*A152)-218.35</f>
        <v>75.054475529374855</v>
      </c>
    </row>
    <row r="153" spans="1:2" x14ac:dyDescent="0.3">
      <c r="A153">
        <v>2.46</v>
      </c>
      <c r="B153">
        <f t="shared" si="6"/>
        <v>75.327240810031896</v>
      </c>
    </row>
    <row r="154" spans="1:2" x14ac:dyDescent="0.3">
      <c r="A154">
        <v>2.4700000000000002</v>
      </c>
      <c r="B154">
        <f t="shared" si="6"/>
        <v>75.59872642380688</v>
      </c>
    </row>
    <row r="155" spans="1:2" x14ac:dyDescent="0.3">
      <c r="A155">
        <v>2.48</v>
      </c>
      <c r="B155">
        <f t="shared" si="6"/>
        <v>75.868929354752055</v>
      </c>
    </row>
    <row r="156" spans="1:2" x14ac:dyDescent="0.3">
      <c r="A156">
        <v>2.4900000000000002</v>
      </c>
      <c r="B156">
        <f t="shared" si="6"/>
        <v>76.137845316047134</v>
      </c>
    </row>
    <row r="157" spans="1:2" x14ac:dyDescent="0.3">
      <c r="A157">
        <v>2.5</v>
      </c>
      <c r="B157">
        <f t="shared" si="6"/>
        <v>76.405468749999983</v>
      </c>
    </row>
    <row r="158" spans="1:2" x14ac:dyDescent="0.3">
      <c r="A158">
        <v>2.5099999999999998</v>
      </c>
      <c r="B158">
        <f t="shared" si="6"/>
        <v>76.671792828047074</v>
      </c>
    </row>
    <row r="159" spans="1:2" x14ac:dyDescent="0.3">
      <c r="A159">
        <v>2.52</v>
      </c>
      <c r="B159">
        <f t="shared" si="6"/>
        <v>76.936809450751895</v>
      </c>
    </row>
    <row r="160" spans="1:2" x14ac:dyDescent="0.3">
      <c r="A160">
        <v>2.5299999999999998</v>
      </c>
      <c r="B160">
        <f t="shared" si="6"/>
        <v>77.200509247806991</v>
      </c>
    </row>
    <row r="161" spans="1:2" x14ac:dyDescent="0.3">
      <c r="A161">
        <v>2.54</v>
      </c>
      <c r="B161">
        <f t="shared" si="6"/>
        <v>77.462881578032039</v>
      </c>
    </row>
    <row r="162" spans="1:2" x14ac:dyDescent="0.3">
      <c r="A162">
        <v>2.5499999999999998</v>
      </c>
      <c r="B162">
        <f t="shared" si="6"/>
        <v>77.72391452937498</v>
      </c>
    </row>
    <row r="163" spans="1:2" x14ac:dyDescent="0.3">
      <c r="A163">
        <v>2.56</v>
      </c>
      <c r="B163">
        <f t="shared" si="6"/>
        <v>77.983594918912019</v>
      </c>
    </row>
    <row r="164" spans="1:2" x14ac:dyDescent="0.3">
      <c r="A164">
        <v>2.57</v>
      </c>
      <c r="B164">
        <f t="shared" si="6"/>
        <v>78.241908292847057</v>
      </c>
    </row>
    <row r="165" spans="1:2" x14ac:dyDescent="0.3">
      <c r="A165">
        <v>2.58</v>
      </c>
      <c r="B165">
        <f t="shared" si="6"/>
        <v>78.498838926511922</v>
      </c>
    </row>
    <row r="166" spans="1:2" x14ac:dyDescent="0.3">
      <c r="A166">
        <v>2.59</v>
      </c>
      <c r="B166">
        <f t="shared" si="6"/>
        <v>78.754369824367046</v>
      </c>
    </row>
    <row r="167" spans="1:2" x14ac:dyDescent="0.3">
      <c r="A167">
        <v>2.6</v>
      </c>
      <c r="B167">
        <f t="shared" si="6"/>
        <v>79.008482720000103</v>
      </c>
    </row>
    <row r="168" spans="1:2" x14ac:dyDescent="0.3">
      <c r="A168">
        <v>2.61</v>
      </c>
      <c r="B168">
        <f t="shared" si="6"/>
        <v>79.261158076127145</v>
      </c>
    </row>
    <row r="169" spans="1:2" x14ac:dyDescent="0.3">
      <c r="A169">
        <v>2.62</v>
      </c>
      <c r="B169">
        <f t="shared" si="6"/>
        <v>79.512375084592151</v>
      </c>
    </row>
    <row r="170" spans="1:2" x14ac:dyDescent="0.3">
      <c r="A170">
        <v>2.63</v>
      </c>
      <c r="B170">
        <f t="shared" si="6"/>
        <v>79.762111666366906</v>
      </c>
    </row>
    <row r="171" spans="1:2" x14ac:dyDescent="0.3">
      <c r="A171">
        <v>2.64</v>
      </c>
      <c r="B171">
        <f t="shared" si="6"/>
        <v>80.010344471552031</v>
      </c>
    </row>
    <row r="172" spans="1:2" x14ac:dyDescent="0.3">
      <c r="A172">
        <v>2.65</v>
      </c>
      <c r="B172">
        <f t="shared" si="6"/>
        <v>80.257048879374821</v>
      </c>
    </row>
    <row r="173" spans="1:2" x14ac:dyDescent="0.3">
      <c r="A173">
        <v>2.66</v>
      </c>
      <c r="B173">
        <f t="shared" si="6"/>
        <v>80.502198998191858</v>
      </c>
    </row>
    <row r="174" spans="1:2" x14ac:dyDescent="0.3">
      <c r="A174">
        <v>2.67</v>
      </c>
      <c r="B174">
        <f t="shared" si="6"/>
        <v>80.745767665486966</v>
      </c>
    </row>
    <row r="175" spans="1:2" x14ac:dyDescent="0.3">
      <c r="A175">
        <v>2.68</v>
      </c>
      <c r="B175">
        <f t="shared" si="6"/>
        <v>80.987726447871893</v>
      </c>
    </row>
    <row r="176" spans="1:2" x14ac:dyDescent="0.3">
      <c r="A176">
        <v>2.69</v>
      </c>
      <c r="B176">
        <f t="shared" si="6"/>
        <v>81.228045641086993</v>
      </c>
    </row>
    <row r="177" spans="1:2" x14ac:dyDescent="0.3">
      <c r="A177">
        <v>2.7</v>
      </c>
      <c r="B177">
        <f t="shared" si="6"/>
        <v>81.466694269999863</v>
      </c>
    </row>
  </sheetData>
  <phoneticPr fontId="1" type="noConversion"/>
  <pageMargins left="0.7" right="0.7" top="0.75" bottom="0.75" header="0.3" footer="0.3"/>
  <pageSetup paperSize="256" orientation="landscape" horizontalDpi="500" verticalDpi="50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workbookViewId="0">
      <selection activeCell="E3" sqref="E3"/>
    </sheetView>
  </sheetViews>
  <sheetFormatPr defaultRowHeight="16.5" x14ac:dyDescent="0.3"/>
  <cols>
    <col min="7" max="7" width="16.25" customWidth="1"/>
  </cols>
  <sheetData>
    <row r="1" spans="1:7" x14ac:dyDescent="0.3">
      <c r="C1" t="s">
        <v>3</v>
      </c>
      <c r="D1" t="s">
        <v>6</v>
      </c>
      <c r="E1" t="s">
        <v>5</v>
      </c>
    </row>
    <row r="2" spans="1:7" x14ac:dyDescent="0.3">
      <c r="A2">
        <v>1</v>
      </c>
      <c r="B2">
        <f>1/A2</f>
        <v>1</v>
      </c>
      <c r="C2">
        <f>A2*10</f>
        <v>10</v>
      </c>
      <c r="E2" s="2">
        <v>1.22</v>
      </c>
    </row>
    <row r="3" spans="1:7" x14ac:dyDescent="0.3">
      <c r="A3">
        <v>1.5</v>
      </c>
      <c r="B3">
        <f>1/A3</f>
        <v>0.66666666666666663</v>
      </c>
      <c r="C3">
        <f>A3*10</f>
        <v>15</v>
      </c>
      <c r="D3">
        <f>1/C3</f>
        <v>6.6666666666666666E-2</v>
      </c>
      <c r="E3" s="2">
        <v>1.27</v>
      </c>
      <c r="F3">
        <f>1/E3</f>
        <v>0.78740157480314954</v>
      </c>
      <c r="G3">
        <f>(-16.358*POWER(E3,4))+(135.89*POWER(E3,3))-(431.25*POWER(E3,2))+(653.74*E3)-342.92</f>
        <v>27.56698049521998</v>
      </c>
    </row>
    <row r="4" spans="1:7" x14ac:dyDescent="0.3">
      <c r="A4">
        <v>2</v>
      </c>
      <c r="B4">
        <f t="shared" ref="B4:B16" si="0">1/A4</f>
        <v>0.5</v>
      </c>
      <c r="C4">
        <f t="shared" ref="C4:C16" si="1">A4*10</f>
        <v>20</v>
      </c>
      <c r="D4">
        <f t="shared" ref="D4:D16" si="2">1/C4</f>
        <v>0.05</v>
      </c>
      <c r="E4" s="2">
        <v>1.33</v>
      </c>
      <c r="F4">
        <f t="shared" ref="F4:F16" si="3">1/E4</f>
        <v>0.75187969924812026</v>
      </c>
      <c r="G4">
        <f>(-16.358*POWER(E4,4))+(135.89*POWER(E4,3))-(431.25*POWER(E4,2))+(653.74*E4)-342.92</f>
        <v>32.231616988819951</v>
      </c>
    </row>
    <row r="5" spans="1:7" x14ac:dyDescent="0.3">
      <c r="A5">
        <v>2.5</v>
      </c>
      <c r="B5">
        <f t="shared" si="0"/>
        <v>0.4</v>
      </c>
      <c r="C5">
        <f t="shared" si="1"/>
        <v>25</v>
      </c>
      <c r="D5">
        <f t="shared" si="2"/>
        <v>0.04</v>
      </c>
      <c r="E5" s="2">
        <v>1.4</v>
      </c>
      <c r="F5">
        <f t="shared" si="3"/>
        <v>0.7142857142857143</v>
      </c>
    </row>
    <row r="6" spans="1:7" x14ac:dyDescent="0.3">
      <c r="A6">
        <v>3</v>
      </c>
      <c r="B6">
        <f t="shared" si="0"/>
        <v>0.33333333333333331</v>
      </c>
      <c r="C6">
        <f t="shared" si="1"/>
        <v>30</v>
      </c>
      <c r="D6">
        <f t="shared" si="2"/>
        <v>3.3333333333333333E-2</v>
      </c>
      <c r="E6" s="2">
        <v>1.48</v>
      </c>
      <c r="F6">
        <f t="shared" si="3"/>
        <v>0.67567567567567566</v>
      </c>
    </row>
    <row r="7" spans="1:7" x14ac:dyDescent="0.3">
      <c r="A7">
        <v>3.5</v>
      </c>
      <c r="B7">
        <f t="shared" si="0"/>
        <v>0.2857142857142857</v>
      </c>
      <c r="C7">
        <f t="shared" si="1"/>
        <v>35</v>
      </c>
      <c r="D7">
        <f t="shared" si="2"/>
        <v>2.8571428571428571E-2</v>
      </c>
      <c r="E7" s="2">
        <v>1.57</v>
      </c>
      <c r="F7">
        <f t="shared" si="3"/>
        <v>0.63694267515923564</v>
      </c>
    </row>
    <row r="8" spans="1:7" x14ac:dyDescent="0.3">
      <c r="A8">
        <v>4</v>
      </c>
      <c r="B8">
        <f t="shared" si="0"/>
        <v>0.25</v>
      </c>
      <c r="C8">
        <f t="shared" si="1"/>
        <v>40</v>
      </c>
      <c r="D8">
        <f t="shared" si="2"/>
        <v>2.5000000000000001E-2</v>
      </c>
      <c r="E8" s="2">
        <v>1.65</v>
      </c>
      <c r="F8">
        <f t="shared" si="3"/>
        <v>0.60606060606060608</v>
      </c>
    </row>
    <row r="9" spans="1:7" x14ac:dyDescent="0.3">
      <c r="A9">
        <v>4.5</v>
      </c>
      <c r="B9">
        <f t="shared" si="0"/>
        <v>0.22222222222222221</v>
      </c>
      <c r="C9">
        <f t="shared" si="1"/>
        <v>45</v>
      </c>
      <c r="D9">
        <f t="shared" si="2"/>
        <v>2.2222222222222223E-2</v>
      </c>
      <c r="E9" s="2">
        <v>1.78</v>
      </c>
      <c r="F9">
        <f t="shared" si="3"/>
        <v>0.5617977528089888</v>
      </c>
    </row>
    <row r="10" spans="1:7" x14ac:dyDescent="0.3">
      <c r="A10">
        <v>5</v>
      </c>
      <c r="B10">
        <f t="shared" si="0"/>
        <v>0.2</v>
      </c>
      <c r="C10">
        <f t="shared" si="1"/>
        <v>50</v>
      </c>
      <c r="D10">
        <f t="shared" si="2"/>
        <v>0.02</v>
      </c>
      <c r="E10" s="2">
        <v>1.88</v>
      </c>
      <c r="F10">
        <f t="shared" si="3"/>
        <v>0.53191489361702127</v>
      </c>
    </row>
    <row r="11" spans="1:7" x14ac:dyDescent="0.3">
      <c r="A11">
        <v>5.5</v>
      </c>
      <c r="B11">
        <f t="shared" si="0"/>
        <v>0.18181818181818182</v>
      </c>
      <c r="C11">
        <f t="shared" si="1"/>
        <v>55</v>
      </c>
      <c r="D11">
        <f t="shared" si="2"/>
        <v>1.8181818181818181E-2</v>
      </c>
      <c r="E11" s="2">
        <v>2.0299999999999998</v>
      </c>
      <c r="F11">
        <f t="shared" si="3"/>
        <v>0.49261083743842371</v>
      </c>
    </row>
    <row r="12" spans="1:7" x14ac:dyDescent="0.3">
      <c r="A12">
        <v>6</v>
      </c>
      <c r="B12">
        <f t="shared" si="0"/>
        <v>0.16666666666666666</v>
      </c>
      <c r="C12">
        <f t="shared" si="1"/>
        <v>60</v>
      </c>
      <c r="D12">
        <f t="shared" si="2"/>
        <v>1.6666666666666666E-2</v>
      </c>
      <c r="E12" s="2">
        <v>2.15</v>
      </c>
      <c r="F12">
        <f t="shared" si="3"/>
        <v>0.46511627906976744</v>
      </c>
    </row>
    <row r="13" spans="1:7" x14ac:dyDescent="0.3">
      <c r="A13">
        <v>6.5</v>
      </c>
      <c r="B13">
        <f t="shared" si="0"/>
        <v>0.15384615384615385</v>
      </c>
      <c r="C13">
        <f t="shared" si="1"/>
        <v>65</v>
      </c>
      <c r="D13">
        <f t="shared" si="2"/>
        <v>1.5384615384615385E-2</v>
      </c>
      <c r="E13" s="2">
        <v>2.34</v>
      </c>
      <c r="F13">
        <f t="shared" si="3"/>
        <v>0.42735042735042739</v>
      </c>
    </row>
    <row r="14" spans="1:7" x14ac:dyDescent="0.3">
      <c r="A14">
        <v>7</v>
      </c>
      <c r="B14">
        <f t="shared" si="0"/>
        <v>0.14285714285714285</v>
      </c>
      <c r="C14">
        <f t="shared" si="1"/>
        <v>70</v>
      </c>
      <c r="D14">
        <f t="shared" si="2"/>
        <v>1.4285714285714285E-2</v>
      </c>
      <c r="E14" s="2">
        <v>2.5</v>
      </c>
      <c r="F14">
        <f t="shared" si="3"/>
        <v>0.4</v>
      </c>
    </row>
    <row r="15" spans="1:7" x14ac:dyDescent="0.3">
      <c r="A15">
        <v>7.5</v>
      </c>
      <c r="B15">
        <f t="shared" si="0"/>
        <v>0.13333333333333333</v>
      </c>
      <c r="C15">
        <f t="shared" si="1"/>
        <v>75</v>
      </c>
      <c r="D15">
        <f t="shared" si="2"/>
        <v>1.3333333333333334E-2</v>
      </c>
      <c r="E15" s="2">
        <v>2.7</v>
      </c>
      <c r="F15">
        <f t="shared" si="3"/>
        <v>0.37037037037037035</v>
      </c>
    </row>
    <row r="16" spans="1:7" x14ac:dyDescent="0.3">
      <c r="A16">
        <v>8</v>
      </c>
      <c r="B16">
        <f t="shared" si="0"/>
        <v>0.125</v>
      </c>
      <c r="C16">
        <f t="shared" si="1"/>
        <v>80</v>
      </c>
      <c r="D16">
        <f t="shared" si="2"/>
        <v>1.2500000000000001E-2</v>
      </c>
      <c r="E16" s="2">
        <v>2.92</v>
      </c>
      <c r="F16">
        <f t="shared" si="3"/>
        <v>0.34246575342465752</v>
      </c>
    </row>
    <row r="18" spans="1:2" x14ac:dyDescent="0.3">
      <c r="A18">
        <v>1.21</v>
      </c>
      <c r="B18">
        <f>(-0.543*POWER(A18,4))+(12.759*POWER(A18,3))-(80.046*POWER(A18,2))+(222.42*A18)-161.33</f>
        <v>12.042229475169989</v>
      </c>
    </row>
    <row r="19" spans="1:2" x14ac:dyDescent="0.3">
      <c r="A19">
        <v>1.22</v>
      </c>
      <c r="B19">
        <f>(-0.543*POWER(A19,4))+(12.759*POWER(A19,3))-(80.046*POWER(A19,2))+(222.42*A19)-161.33</f>
        <v>12.84741156591997</v>
      </c>
    </row>
    <row r="20" spans="1:2" x14ac:dyDescent="0.3">
      <c r="A20">
        <v>1.23</v>
      </c>
      <c r="B20">
        <f t="shared" ref="B20:B21" si="4">(-0.543*POWER(A20,4))+(12.759*POWER(A20,3))-(80.046*POWER(A20,2))+(222.42*A20)-161.33</f>
        <v>13.644954192369966</v>
      </c>
    </row>
    <row r="21" spans="1:2" x14ac:dyDescent="0.3">
      <c r="A21">
        <v>1.24</v>
      </c>
      <c r="B21">
        <f t="shared" si="4"/>
        <v>14.434917944319949</v>
      </c>
    </row>
    <row r="22" spans="1:2" x14ac:dyDescent="0.3">
      <c r="A22">
        <v>1.25</v>
      </c>
      <c r="B22">
        <f>(-0.543*POWER(A22,4))+(12.759*POWER(A22,3))-(80.046*POWER(A22,2))+(222.42*A22)-161.33</f>
        <v>15.217363281249959</v>
      </c>
    </row>
    <row r="23" spans="1:2" x14ac:dyDescent="0.3">
      <c r="A23">
        <v>1.26</v>
      </c>
      <c r="B23">
        <f t="shared" ref="B23:B86" si="5">(-0.543*POWER(A23,4))+(12.759*POWER(A23,3))-(80.046*POWER(A23,2))+(222.42*A23)-161.33</f>
        <v>15.992350532319932</v>
      </c>
    </row>
    <row r="24" spans="1:2" x14ac:dyDescent="0.3">
      <c r="A24">
        <v>1.27</v>
      </c>
      <c r="B24">
        <f t="shared" si="5"/>
        <v>16.759939896369929</v>
      </c>
    </row>
    <row r="25" spans="1:2" x14ac:dyDescent="0.3">
      <c r="A25">
        <v>1.28</v>
      </c>
      <c r="B25">
        <f t="shared" si="5"/>
        <v>17.520191441919934</v>
      </c>
    </row>
    <row r="26" spans="1:2" x14ac:dyDescent="0.3">
      <c r="A26">
        <v>1.29</v>
      </c>
      <c r="B26">
        <f t="shared" si="5"/>
        <v>18.273165107170001</v>
      </c>
    </row>
    <row r="27" spans="1:2" x14ac:dyDescent="0.3">
      <c r="A27">
        <v>1.3</v>
      </c>
      <c r="B27">
        <f t="shared" si="5"/>
        <v>19.018920699999995</v>
      </c>
    </row>
    <row r="28" spans="1:2" x14ac:dyDescent="0.3">
      <c r="A28">
        <v>1.31</v>
      </c>
      <c r="B28">
        <f t="shared" si="5"/>
        <v>19.75751789796999</v>
      </c>
    </row>
    <row r="29" spans="1:2" x14ac:dyDescent="0.3">
      <c r="A29">
        <v>1.32</v>
      </c>
      <c r="B29">
        <f t="shared" si="5"/>
        <v>20.489016248319984</v>
      </c>
    </row>
    <row r="30" spans="1:2" x14ac:dyDescent="0.3">
      <c r="A30">
        <v>1.33</v>
      </c>
      <c r="B30">
        <f t="shared" si="5"/>
        <v>21.21347516796996</v>
      </c>
    </row>
    <row r="31" spans="1:2" x14ac:dyDescent="0.3">
      <c r="A31">
        <v>1.34</v>
      </c>
      <c r="B31">
        <f t="shared" si="5"/>
        <v>21.930953943519938</v>
      </c>
    </row>
    <row r="32" spans="1:2" x14ac:dyDescent="0.3">
      <c r="A32">
        <v>1.35</v>
      </c>
      <c r="B32">
        <f t="shared" si="5"/>
        <v>22.641511731249949</v>
      </c>
    </row>
    <row r="33" spans="1:2" x14ac:dyDescent="0.3">
      <c r="A33">
        <v>1.36</v>
      </c>
      <c r="B33">
        <f t="shared" si="5"/>
        <v>23.345207557119949</v>
      </c>
    </row>
    <row r="34" spans="1:2" x14ac:dyDescent="0.3">
      <c r="A34">
        <v>1.37</v>
      </c>
      <c r="B34">
        <f t="shared" si="5"/>
        <v>24.042100316769961</v>
      </c>
    </row>
    <row r="35" spans="1:2" x14ac:dyDescent="0.3">
      <c r="A35">
        <v>1.38</v>
      </c>
      <c r="B35">
        <f t="shared" si="5"/>
        <v>24.732248775519992</v>
      </c>
    </row>
    <row r="36" spans="1:2" x14ac:dyDescent="0.3">
      <c r="A36">
        <v>1.39</v>
      </c>
      <c r="B36">
        <f t="shared" si="5"/>
        <v>25.41571156837</v>
      </c>
    </row>
    <row r="37" spans="1:2" x14ac:dyDescent="0.3">
      <c r="A37">
        <v>1.4</v>
      </c>
      <c r="B37">
        <f t="shared" si="5"/>
        <v>26.092547199999984</v>
      </c>
    </row>
    <row r="38" spans="1:2" x14ac:dyDescent="0.3">
      <c r="A38">
        <v>1.41</v>
      </c>
      <c r="B38">
        <f t="shared" si="5"/>
        <v>26.762814044769954</v>
      </c>
    </row>
    <row r="39" spans="1:2" x14ac:dyDescent="0.3">
      <c r="A39">
        <v>1.42</v>
      </c>
      <c r="B39">
        <f t="shared" si="5"/>
        <v>27.426570346719956</v>
      </c>
    </row>
    <row r="40" spans="1:2" x14ac:dyDescent="0.3">
      <c r="A40">
        <v>1.43</v>
      </c>
      <c r="B40">
        <f t="shared" si="5"/>
        <v>28.083874219569964</v>
      </c>
    </row>
    <row r="41" spans="1:2" x14ac:dyDescent="0.3">
      <c r="A41">
        <v>1.44</v>
      </c>
      <c r="B41">
        <f t="shared" si="5"/>
        <v>28.734783646719961</v>
      </c>
    </row>
    <row r="42" spans="1:2" x14ac:dyDescent="0.3">
      <c r="A42">
        <v>1.45</v>
      </c>
      <c r="B42">
        <f t="shared" si="5"/>
        <v>29.379356481249943</v>
      </c>
    </row>
    <row r="43" spans="1:2" x14ac:dyDescent="0.3">
      <c r="A43">
        <v>1.46</v>
      </c>
      <c r="B43">
        <f t="shared" si="5"/>
        <v>30.017650445919969</v>
      </c>
    </row>
    <row r="44" spans="1:2" x14ac:dyDescent="0.3">
      <c r="A44">
        <v>1.47</v>
      </c>
      <c r="B44">
        <f t="shared" si="5"/>
        <v>30.649723133169942</v>
      </c>
    </row>
    <row r="45" spans="1:2" x14ac:dyDescent="0.3">
      <c r="A45">
        <v>1.48</v>
      </c>
      <c r="B45">
        <f t="shared" si="5"/>
        <v>31.275632005119974</v>
      </c>
    </row>
    <row r="46" spans="1:2" x14ac:dyDescent="0.3">
      <c r="A46">
        <v>1.49</v>
      </c>
      <c r="B46">
        <f t="shared" si="5"/>
        <v>31.895434393569985</v>
      </c>
    </row>
    <row r="47" spans="1:2" x14ac:dyDescent="0.3">
      <c r="A47">
        <v>1.5</v>
      </c>
      <c r="B47">
        <f t="shared" si="5"/>
        <v>32.509187499999967</v>
      </c>
    </row>
    <row r="48" spans="1:2" x14ac:dyDescent="0.3">
      <c r="A48">
        <v>1.51</v>
      </c>
      <c r="B48">
        <f t="shared" si="5"/>
        <v>33.116948395569977</v>
      </c>
    </row>
    <row r="49" spans="1:2" x14ac:dyDescent="0.3">
      <c r="A49">
        <v>1.52</v>
      </c>
      <c r="B49">
        <f t="shared" si="5"/>
        <v>33.71877402111997</v>
      </c>
    </row>
    <row r="50" spans="1:2" x14ac:dyDescent="0.3">
      <c r="A50">
        <v>1.53</v>
      </c>
      <c r="B50">
        <f t="shared" si="5"/>
        <v>34.314721187169965</v>
      </c>
    </row>
    <row r="51" spans="1:2" x14ac:dyDescent="0.3">
      <c r="A51">
        <v>1.54</v>
      </c>
      <c r="B51">
        <f t="shared" si="5"/>
        <v>34.904846573919968</v>
      </c>
    </row>
    <row r="52" spans="1:2" x14ac:dyDescent="0.3">
      <c r="A52">
        <v>1.55</v>
      </c>
      <c r="B52">
        <f t="shared" si="5"/>
        <v>35.489206731249936</v>
      </c>
    </row>
    <row r="53" spans="1:2" x14ac:dyDescent="0.3">
      <c r="A53">
        <v>1.56</v>
      </c>
      <c r="B53">
        <f t="shared" si="5"/>
        <v>36.067858078719922</v>
      </c>
    </row>
    <row r="54" spans="1:2" x14ac:dyDescent="0.3">
      <c r="A54">
        <v>1.57</v>
      </c>
      <c r="B54">
        <f t="shared" si="5"/>
        <v>36.640856905569933</v>
      </c>
    </row>
    <row r="55" spans="1:2" x14ac:dyDescent="0.3">
      <c r="A55">
        <v>1.58</v>
      </c>
      <c r="B55">
        <f t="shared" si="5"/>
        <v>37.208259370719958</v>
      </c>
    </row>
    <row r="56" spans="1:2" x14ac:dyDescent="0.3">
      <c r="A56">
        <v>1.59</v>
      </c>
      <c r="B56">
        <f t="shared" si="5"/>
        <v>37.770121502769996</v>
      </c>
    </row>
    <row r="57" spans="1:2" x14ac:dyDescent="0.3">
      <c r="A57">
        <v>1.6</v>
      </c>
      <c r="B57">
        <f t="shared" si="5"/>
        <v>38.326499199999972</v>
      </c>
    </row>
    <row r="58" spans="1:2" x14ac:dyDescent="0.3">
      <c r="A58">
        <v>1.61</v>
      </c>
      <c r="B58">
        <f t="shared" si="5"/>
        <v>38.877448230369964</v>
      </c>
    </row>
    <row r="59" spans="1:2" x14ac:dyDescent="0.3">
      <c r="A59">
        <v>1.62</v>
      </c>
      <c r="B59">
        <f t="shared" si="5"/>
        <v>39.423024231519946</v>
      </c>
    </row>
    <row r="60" spans="1:2" x14ac:dyDescent="0.3">
      <c r="A60">
        <v>1.63</v>
      </c>
      <c r="B60">
        <f t="shared" si="5"/>
        <v>39.963282710769931</v>
      </c>
    </row>
    <row r="61" spans="1:2" x14ac:dyDescent="0.3">
      <c r="A61">
        <v>1.64</v>
      </c>
      <c r="B61">
        <f t="shared" si="5"/>
        <v>40.498279045119915</v>
      </c>
    </row>
    <row r="62" spans="1:2" x14ac:dyDescent="0.3">
      <c r="A62">
        <v>1.65</v>
      </c>
      <c r="B62">
        <f t="shared" si="5"/>
        <v>41.028068481249932</v>
      </c>
    </row>
    <row r="63" spans="1:2" x14ac:dyDescent="0.3">
      <c r="A63">
        <v>1.66</v>
      </c>
      <c r="B63">
        <f t="shared" si="5"/>
        <v>41.552706135519912</v>
      </c>
    </row>
    <row r="64" spans="1:2" x14ac:dyDescent="0.3">
      <c r="A64">
        <v>1.67</v>
      </c>
      <c r="B64">
        <f t="shared" si="5"/>
        <v>42.072246993969941</v>
      </c>
    </row>
    <row r="65" spans="1:2" x14ac:dyDescent="0.3">
      <c r="A65">
        <v>1.68</v>
      </c>
      <c r="B65">
        <f t="shared" si="5"/>
        <v>42.586745912319969</v>
      </c>
    </row>
    <row r="66" spans="1:2" x14ac:dyDescent="0.3">
      <c r="A66">
        <v>1.69</v>
      </c>
      <c r="B66">
        <f t="shared" si="5"/>
        <v>43.096257615969961</v>
      </c>
    </row>
    <row r="67" spans="1:2" x14ac:dyDescent="0.3">
      <c r="A67">
        <v>1.7</v>
      </c>
      <c r="B67">
        <f t="shared" si="5"/>
        <v>43.600836699999974</v>
      </c>
    </row>
    <row r="68" spans="1:2" x14ac:dyDescent="0.3">
      <c r="A68">
        <v>1.71</v>
      </c>
      <c r="B68">
        <f t="shared" si="5"/>
        <v>44.100537629169963</v>
      </c>
    </row>
    <row r="69" spans="1:2" x14ac:dyDescent="0.3">
      <c r="A69">
        <v>1.72</v>
      </c>
      <c r="B69">
        <f t="shared" si="5"/>
        <v>44.595414737919953</v>
      </c>
    </row>
    <row r="70" spans="1:2" x14ac:dyDescent="0.3">
      <c r="A70">
        <v>1.73</v>
      </c>
      <c r="B70">
        <f t="shared" si="5"/>
        <v>45.085522230369946</v>
      </c>
    </row>
    <row r="71" spans="1:2" x14ac:dyDescent="0.3">
      <c r="A71">
        <v>1.74</v>
      </c>
      <c r="B71">
        <f t="shared" si="5"/>
        <v>45.570914180319932</v>
      </c>
    </row>
    <row r="72" spans="1:2" x14ac:dyDescent="0.3">
      <c r="A72">
        <v>1.75</v>
      </c>
      <c r="B72">
        <f t="shared" si="5"/>
        <v>46.051644531249934</v>
      </c>
    </row>
    <row r="73" spans="1:2" x14ac:dyDescent="0.3">
      <c r="A73">
        <v>1.76</v>
      </c>
      <c r="B73">
        <f t="shared" si="5"/>
        <v>46.527767096319906</v>
      </c>
    </row>
    <row r="74" spans="1:2" x14ac:dyDescent="0.3">
      <c r="A74">
        <v>1.77</v>
      </c>
      <c r="B74">
        <f t="shared" si="5"/>
        <v>46.99933555836995</v>
      </c>
    </row>
    <row r="75" spans="1:2" x14ac:dyDescent="0.3">
      <c r="A75">
        <v>1.78</v>
      </c>
      <c r="B75">
        <f t="shared" si="5"/>
        <v>47.466403469919982</v>
      </c>
    </row>
    <row r="76" spans="1:2" x14ac:dyDescent="0.3">
      <c r="A76">
        <v>1.79</v>
      </c>
      <c r="B76">
        <f t="shared" si="5"/>
        <v>47.929024253169956</v>
      </c>
    </row>
    <row r="77" spans="1:2" x14ac:dyDescent="0.3">
      <c r="A77">
        <v>1.8</v>
      </c>
      <c r="B77">
        <f t="shared" si="5"/>
        <v>48.387251199999952</v>
      </c>
    </row>
    <row r="78" spans="1:2" x14ac:dyDescent="0.3">
      <c r="A78">
        <v>1.81</v>
      </c>
      <c r="B78">
        <f t="shared" si="5"/>
        <v>48.841137471969972</v>
      </c>
    </row>
    <row r="79" spans="1:2" x14ac:dyDescent="0.3">
      <c r="A79">
        <v>1.82</v>
      </c>
      <c r="B79">
        <f t="shared" si="5"/>
        <v>49.290736100319947</v>
      </c>
    </row>
    <row r="80" spans="1:2" x14ac:dyDescent="0.3">
      <c r="A80">
        <v>1.83</v>
      </c>
      <c r="B80">
        <f t="shared" si="5"/>
        <v>49.736099985969929</v>
      </c>
    </row>
    <row r="81" spans="1:2" x14ac:dyDescent="0.3">
      <c r="A81">
        <v>1.84</v>
      </c>
      <c r="B81">
        <f t="shared" si="5"/>
        <v>50.177281899519954</v>
      </c>
    </row>
    <row r="82" spans="1:2" x14ac:dyDescent="0.3">
      <c r="A82">
        <v>1.85</v>
      </c>
      <c r="B82">
        <f t="shared" si="5"/>
        <v>50.614334481249927</v>
      </c>
    </row>
    <row r="83" spans="1:2" x14ac:dyDescent="0.3">
      <c r="A83">
        <v>1.86</v>
      </c>
      <c r="B83">
        <f t="shared" si="5"/>
        <v>51.047310241119902</v>
      </c>
    </row>
    <row r="84" spans="1:2" x14ac:dyDescent="0.3">
      <c r="A84">
        <v>1.87</v>
      </c>
      <c r="B84">
        <f t="shared" si="5"/>
        <v>51.476261558769949</v>
      </c>
    </row>
    <row r="85" spans="1:2" x14ac:dyDescent="0.3">
      <c r="A85">
        <v>1.88</v>
      </c>
      <c r="B85">
        <f t="shared" si="5"/>
        <v>51.901240683519916</v>
      </c>
    </row>
    <row r="86" spans="1:2" x14ac:dyDescent="0.3">
      <c r="A86">
        <v>1.89</v>
      </c>
      <c r="B86">
        <f t="shared" si="5"/>
        <v>52.322299734369921</v>
      </c>
    </row>
    <row r="87" spans="1:2" x14ac:dyDescent="0.3">
      <c r="A87">
        <v>1.9</v>
      </c>
      <c r="B87">
        <f t="shared" ref="B87:B150" si="6">(-0.543*POWER(A87,4))+(12.759*POWER(A87,3))-(80.046*POWER(A87,2))+(222.42*A87)-161.33</f>
        <v>52.739490699999891</v>
      </c>
    </row>
    <row r="88" spans="1:2" x14ac:dyDescent="0.3">
      <c r="A88">
        <v>1.91</v>
      </c>
      <c r="B88">
        <f t="shared" si="6"/>
        <v>53.152865438769908</v>
      </c>
    </row>
    <row r="89" spans="1:2" x14ac:dyDescent="0.3">
      <c r="A89">
        <v>1.92</v>
      </c>
      <c r="B89">
        <f t="shared" si="6"/>
        <v>53.562475678719892</v>
      </c>
    </row>
    <row r="90" spans="1:2" x14ac:dyDescent="0.3">
      <c r="A90">
        <v>1.93</v>
      </c>
      <c r="B90">
        <f t="shared" si="6"/>
        <v>53.968373017569917</v>
      </c>
    </row>
    <row r="91" spans="1:2" x14ac:dyDescent="0.3">
      <c r="A91">
        <v>1.94</v>
      </c>
      <c r="B91">
        <f t="shared" si="6"/>
        <v>54.370608922719924</v>
      </c>
    </row>
    <row r="92" spans="1:2" x14ac:dyDescent="0.3">
      <c r="A92">
        <v>1.95</v>
      </c>
      <c r="B92">
        <f t="shared" si="6"/>
        <v>54.769234731249981</v>
      </c>
    </row>
    <row r="93" spans="1:2" x14ac:dyDescent="0.3">
      <c r="A93">
        <v>1.96</v>
      </c>
      <c r="B93">
        <f t="shared" si="6"/>
        <v>55.164301649919963</v>
      </c>
    </row>
    <row r="94" spans="1:2" x14ac:dyDescent="0.3">
      <c r="A94">
        <v>1.97</v>
      </c>
      <c r="B94">
        <f t="shared" si="6"/>
        <v>55.555860755169959</v>
      </c>
    </row>
    <row r="95" spans="1:2" x14ac:dyDescent="0.3">
      <c r="A95">
        <v>1.98</v>
      </c>
      <c r="B95">
        <f t="shared" si="6"/>
        <v>55.943962993119925</v>
      </c>
    </row>
    <row r="96" spans="1:2" x14ac:dyDescent="0.3">
      <c r="A96">
        <v>1.99</v>
      </c>
      <c r="B96">
        <f t="shared" si="6"/>
        <v>56.328659179569939</v>
      </c>
    </row>
    <row r="97" spans="1:2" x14ac:dyDescent="0.3">
      <c r="A97">
        <v>2</v>
      </c>
      <c r="B97">
        <f t="shared" si="6"/>
        <v>56.709999999999951</v>
      </c>
    </row>
    <row r="98" spans="1:2" x14ac:dyDescent="0.3">
      <c r="A98">
        <v>2.0099999999999998</v>
      </c>
      <c r="B98">
        <f t="shared" si="6"/>
        <v>57.08803600956989</v>
      </c>
    </row>
    <row r="99" spans="1:2" x14ac:dyDescent="0.3">
      <c r="A99">
        <v>2.02</v>
      </c>
      <c r="B99">
        <f t="shared" si="6"/>
        <v>57.462817633119954</v>
      </c>
    </row>
    <row r="100" spans="1:2" x14ac:dyDescent="0.3">
      <c r="A100">
        <v>2.0299999999999998</v>
      </c>
      <c r="B100">
        <f t="shared" si="6"/>
        <v>57.834395165169951</v>
      </c>
    </row>
    <row r="101" spans="1:2" x14ac:dyDescent="0.3">
      <c r="A101">
        <v>2.04</v>
      </c>
      <c r="B101">
        <f t="shared" si="6"/>
        <v>58.202818769919901</v>
      </c>
    </row>
    <row r="102" spans="1:2" x14ac:dyDescent="0.3">
      <c r="A102">
        <v>2.0499999999999998</v>
      </c>
      <c r="B102">
        <f t="shared" si="6"/>
        <v>58.568138481249918</v>
      </c>
    </row>
    <row r="103" spans="1:2" x14ac:dyDescent="0.3">
      <c r="A103">
        <v>2.06</v>
      </c>
      <c r="B103">
        <f t="shared" si="6"/>
        <v>58.930404202719984</v>
      </c>
    </row>
    <row r="104" spans="1:2" x14ac:dyDescent="0.3">
      <c r="A104">
        <v>2.0699999999999998</v>
      </c>
      <c r="B104">
        <f t="shared" si="6"/>
        <v>59.289665707569952</v>
      </c>
    </row>
    <row r="105" spans="1:2" x14ac:dyDescent="0.3">
      <c r="A105">
        <v>2.08</v>
      </c>
      <c r="B105">
        <f t="shared" si="6"/>
        <v>59.645972638719911</v>
      </c>
    </row>
    <row r="106" spans="1:2" x14ac:dyDescent="0.3">
      <c r="A106">
        <v>2.09</v>
      </c>
      <c r="B106">
        <f t="shared" si="6"/>
        <v>59.999374508769961</v>
      </c>
    </row>
    <row r="107" spans="1:2" x14ac:dyDescent="0.3">
      <c r="A107">
        <v>2.1</v>
      </c>
      <c r="B107">
        <f t="shared" si="6"/>
        <v>60.349920699999956</v>
      </c>
    </row>
    <row r="108" spans="1:2" x14ac:dyDescent="0.3">
      <c r="A108">
        <v>2.11</v>
      </c>
      <c r="B108">
        <f t="shared" si="6"/>
        <v>60.697660464369875</v>
      </c>
    </row>
    <row r="109" spans="1:2" x14ac:dyDescent="0.3">
      <c r="A109">
        <v>2.12</v>
      </c>
      <c r="B109">
        <f t="shared" si="6"/>
        <v>61.042642923519935</v>
      </c>
    </row>
    <row r="110" spans="1:2" x14ac:dyDescent="0.3">
      <c r="A110">
        <v>2.13</v>
      </c>
      <c r="B110">
        <f t="shared" si="6"/>
        <v>61.384917068769937</v>
      </c>
    </row>
    <row r="111" spans="1:2" x14ac:dyDescent="0.3">
      <c r="A111">
        <v>2.14</v>
      </c>
      <c r="B111">
        <f t="shared" si="6"/>
        <v>61.724531761119948</v>
      </c>
    </row>
    <row r="112" spans="1:2" x14ac:dyDescent="0.3">
      <c r="A112">
        <v>2.15</v>
      </c>
      <c r="B112">
        <f t="shared" si="6"/>
        <v>62.061535731249961</v>
      </c>
    </row>
    <row r="113" spans="1:2" x14ac:dyDescent="0.3">
      <c r="A113">
        <v>2.16</v>
      </c>
      <c r="B113">
        <f t="shared" si="6"/>
        <v>62.395977579520007</v>
      </c>
    </row>
    <row r="114" spans="1:2" x14ac:dyDescent="0.3">
      <c r="A114">
        <v>2.17</v>
      </c>
      <c r="B114">
        <f t="shared" si="6"/>
        <v>62.727905775969958</v>
      </c>
    </row>
    <row r="115" spans="1:2" x14ac:dyDescent="0.3">
      <c r="A115">
        <v>2.1800000000000002</v>
      </c>
      <c r="B115">
        <f t="shared" si="6"/>
        <v>63.057368660319952</v>
      </c>
    </row>
    <row r="116" spans="1:2" x14ac:dyDescent="0.3">
      <c r="A116">
        <v>2.19</v>
      </c>
      <c r="B116">
        <f t="shared" si="6"/>
        <v>63.384414441969938</v>
      </c>
    </row>
    <row r="117" spans="1:2" x14ac:dyDescent="0.3">
      <c r="A117">
        <v>2.2000000000000002</v>
      </c>
      <c r="B117">
        <f t="shared" si="6"/>
        <v>63.709091199999961</v>
      </c>
    </row>
    <row r="118" spans="1:2" x14ac:dyDescent="0.3">
      <c r="A118">
        <v>2.21</v>
      </c>
      <c r="B118">
        <f t="shared" si="6"/>
        <v>64.031446883169934</v>
      </c>
    </row>
    <row r="119" spans="1:2" x14ac:dyDescent="0.3">
      <c r="A119">
        <v>2.2200000000000002</v>
      </c>
      <c r="B119">
        <f t="shared" si="6"/>
        <v>64.351529309919925</v>
      </c>
    </row>
    <row r="120" spans="1:2" x14ac:dyDescent="0.3">
      <c r="A120">
        <v>2.23</v>
      </c>
      <c r="B120">
        <f t="shared" si="6"/>
        <v>64.669386168369869</v>
      </c>
    </row>
    <row r="121" spans="1:2" x14ac:dyDescent="0.3">
      <c r="A121">
        <v>2.2400000000000002</v>
      </c>
      <c r="B121">
        <f t="shared" si="6"/>
        <v>64.985065016319908</v>
      </c>
    </row>
    <row r="122" spans="1:2" x14ac:dyDescent="0.3">
      <c r="A122">
        <v>2.25</v>
      </c>
      <c r="B122">
        <f t="shared" si="6"/>
        <v>65.298613281249942</v>
      </c>
    </row>
    <row r="123" spans="1:2" x14ac:dyDescent="0.3">
      <c r="A123">
        <v>2.2599999999999998</v>
      </c>
      <c r="B123">
        <f t="shared" si="6"/>
        <v>65.610078260319909</v>
      </c>
    </row>
    <row r="124" spans="1:2" x14ac:dyDescent="0.3">
      <c r="A124">
        <v>2.27</v>
      </c>
      <c r="B124">
        <f t="shared" si="6"/>
        <v>65.919507120369957</v>
      </c>
    </row>
    <row r="125" spans="1:2" x14ac:dyDescent="0.3">
      <c r="A125">
        <v>2.2799999999999998</v>
      </c>
      <c r="B125">
        <f t="shared" si="6"/>
        <v>66.22694689791993</v>
      </c>
    </row>
    <row r="126" spans="1:2" x14ac:dyDescent="0.3">
      <c r="A126">
        <v>2.29</v>
      </c>
      <c r="B126">
        <f t="shared" si="6"/>
        <v>66.532444499169941</v>
      </c>
    </row>
    <row r="127" spans="1:2" x14ac:dyDescent="0.3">
      <c r="A127">
        <v>2.2999999999999998</v>
      </c>
      <c r="B127">
        <f t="shared" si="6"/>
        <v>66.836046699999912</v>
      </c>
    </row>
    <row r="128" spans="1:2" x14ac:dyDescent="0.3">
      <c r="A128">
        <v>2.31</v>
      </c>
      <c r="B128">
        <f t="shared" si="6"/>
        <v>67.137800145970033</v>
      </c>
    </row>
    <row r="129" spans="1:2" x14ac:dyDescent="0.3">
      <c r="A129">
        <v>2.3199999999999998</v>
      </c>
      <c r="B129">
        <f t="shared" si="6"/>
        <v>67.437751352319907</v>
      </c>
    </row>
    <row r="130" spans="1:2" x14ac:dyDescent="0.3">
      <c r="A130">
        <v>2.33</v>
      </c>
      <c r="B130">
        <f t="shared" si="6"/>
        <v>67.735946703969915</v>
      </c>
    </row>
    <row r="131" spans="1:2" x14ac:dyDescent="0.3">
      <c r="A131">
        <v>2.34</v>
      </c>
      <c r="B131">
        <f t="shared" si="6"/>
        <v>68.03243245551991</v>
      </c>
    </row>
    <row r="132" spans="1:2" x14ac:dyDescent="0.3">
      <c r="A132">
        <v>2.35</v>
      </c>
      <c r="B132">
        <f t="shared" si="6"/>
        <v>68.327254731249951</v>
      </c>
    </row>
    <row r="133" spans="1:2" x14ac:dyDescent="0.3">
      <c r="A133">
        <v>2.36</v>
      </c>
      <c r="B133">
        <f t="shared" si="6"/>
        <v>68.620459525119855</v>
      </c>
    </row>
    <row r="134" spans="1:2" x14ac:dyDescent="0.3">
      <c r="A134">
        <v>2.37</v>
      </c>
      <c r="B134">
        <f t="shared" si="6"/>
        <v>68.912092700769932</v>
      </c>
    </row>
    <row r="135" spans="1:2" x14ac:dyDescent="0.3">
      <c r="A135">
        <v>2.38</v>
      </c>
      <c r="B135">
        <f t="shared" si="6"/>
        <v>69.202199991519961</v>
      </c>
    </row>
    <row r="136" spans="1:2" x14ac:dyDescent="0.3">
      <c r="A136">
        <v>2.39</v>
      </c>
      <c r="B136">
        <f t="shared" si="6"/>
        <v>69.490827000369933</v>
      </c>
    </row>
    <row r="137" spans="1:2" x14ac:dyDescent="0.3">
      <c r="A137">
        <v>2.4</v>
      </c>
      <c r="B137">
        <f t="shared" si="6"/>
        <v>69.778019199999932</v>
      </c>
    </row>
    <row r="138" spans="1:2" x14ac:dyDescent="0.3">
      <c r="A138">
        <v>2.41</v>
      </c>
      <c r="B138">
        <f t="shared" si="6"/>
        <v>70.063821932769969</v>
      </c>
    </row>
    <row r="139" spans="1:2" x14ac:dyDescent="0.3">
      <c r="A139">
        <v>2.42</v>
      </c>
      <c r="B139">
        <f t="shared" si="6"/>
        <v>70.34828041071998</v>
      </c>
    </row>
    <row r="140" spans="1:2" x14ac:dyDescent="0.3">
      <c r="A140">
        <v>2.4300000000000002</v>
      </c>
      <c r="B140">
        <f t="shared" si="6"/>
        <v>70.63143971556994</v>
      </c>
    </row>
    <row r="141" spans="1:2" x14ac:dyDescent="0.3">
      <c r="A141">
        <v>2.44</v>
      </c>
      <c r="B141">
        <f t="shared" si="6"/>
        <v>70.913344798719919</v>
      </c>
    </row>
    <row r="142" spans="1:2" x14ac:dyDescent="0.3">
      <c r="A142">
        <v>2.4500000000000002</v>
      </c>
      <c r="B142">
        <f t="shared" si="6"/>
        <v>71.194040481249857</v>
      </c>
    </row>
    <row r="143" spans="1:2" x14ac:dyDescent="0.3">
      <c r="A143">
        <v>2.46</v>
      </c>
      <c r="B143">
        <f t="shared" si="6"/>
        <v>71.473571453919959</v>
      </c>
    </row>
    <row r="144" spans="1:2" x14ac:dyDescent="0.3">
      <c r="A144">
        <v>2.4700000000000002</v>
      </c>
      <c r="B144">
        <f t="shared" si="6"/>
        <v>71.751982277169844</v>
      </c>
    </row>
    <row r="145" spans="1:2" x14ac:dyDescent="0.3">
      <c r="A145">
        <v>2.48</v>
      </c>
      <c r="B145">
        <f t="shared" si="6"/>
        <v>72.02931738111991</v>
      </c>
    </row>
    <row r="146" spans="1:2" x14ac:dyDescent="0.3">
      <c r="A146">
        <v>2.4900000000000002</v>
      </c>
      <c r="B146">
        <f t="shared" si="6"/>
        <v>72.305621065570023</v>
      </c>
    </row>
    <row r="147" spans="1:2" x14ac:dyDescent="0.3">
      <c r="A147">
        <v>2.5</v>
      </c>
      <c r="B147">
        <f t="shared" si="6"/>
        <v>72.580937499999919</v>
      </c>
    </row>
    <row r="148" spans="1:2" x14ac:dyDescent="0.3">
      <c r="A148">
        <v>2.5099999999999998</v>
      </c>
      <c r="B148">
        <f t="shared" si="6"/>
        <v>72.855310723569943</v>
      </c>
    </row>
    <row r="149" spans="1:2" x14ac:dyDescent="0.3">
      <c r="A149">
        <v>2.52</v>
      </c>
      <c r="B149">
        <f t="shared" si="6"/>
        <v>73.12878464511985</v>
      </c>
    </row>
    <row r="150" spans="1:2" x14ac:dyDescent="0.3">
      <c r="A150">
        <v>2.5299999999999998</v>
      </c>
      <c r="B150">
        <f t="shared" si="6"/>
        <v>73.40140304316995</v>
      </c>
    </row>
    <row r="151" spans="1:2" x14ac:dyDescent="0.3">
      <c r="A151">
        <v>2.54</v>
      </c>
      <c r="B151">
        <f t="shared" ref="B151:B177" si="7">(-0.543*POWER(A151,4))+(12.759*POWER(A151,3))-(80.046*POWER(A151,2))+(222.42*A151)-161.33</f>
        <v>73.673209565919848</v>
      </c>
    </row>
    <row r="152" spans="1:2" x14ac:dyDescent="0.3">
      <c r="A152">
        <v>2.5499999999999998</v>
      </c>
      <c r="B152">
        <f t="shared" si="7"/>
        <v>73.944247731249931</v>
      </c>
    </row>
    <row r="153" spans="1:2" x14ac:dyDescent="0.3">
      <c r="A153">
        <v>2.56</v>
      </c>
      <c r="B153">
        <f t="shared" si="7"/>
        <v>74.214560926719884</v>
      </c>
    </row>
    <row r="154" spans="1:2" x14ac:dyDescent="0.3">
      <c r="A154">
        <v>2.57</v>
      </c>
      <c r="B154">
        <f t="shared" si="7"/>
        <v>74.484192409569829</v>
      </c>
    </row>
    <row r="155" spans="1:2" x14ac:dyDescent="0.3">
      <c r="A155">
        <v>2.58</v>
      </c>
      <c r="B155">
        <f t="shared" si="7"/>
        <v>74.753185306720042</v>
      </c>
    </row>
    <row r="156" spans="1:2" x14ac:dyDescent="0.3">
      <c r="A156">
        <v>2.59</v>
      </c>
      <c r="B156">
        <f t="shared" si="7"/>
        <v>75.021582614769926</v>
      </c>
    </row>
    <row r="157" spans="1:2" x14ac:dyDescent="0.3">
      <c r="A157">
        <v>2.6</v>
      </c>
      <c r="B157">
        <f t="shared" si="7"/>
        <v>75.289427200000006</v>
      </c>
    </row>
    <row r="158" spans="1:2" x14ac:dyDescent="0.3">
      <c r="A158">
        <v>2.61</v>
      </c>
      <c r="B158">
        <f t="shared" si="7"/>
        <v>75.556761798369877</v>
      </c>
    </row>
    <row r="159" spans="1:2" x14ac:dyDescent="0.3">
      <c r="A159">
        <v>2.62</v>
      </c>
      <c r="B159">
        <f t="shared" si="7"/>
        <v>75.82362901551997</v>
      </c>
    </row>
    <row r="160" spans="1:2" x14ac:dyDescent="0.3">
      <c r="A160">
        <v>2.63</v>
      </c>
      <c r="B160">
        <f t="shared" si="7"/>
        <v>76.090071326769902</v>
      </c>
    </row>
    <row r="161" spans="1:2" x14ac:dyDescent="0.3">
      <c r="A161">
        <v>2.64</v>
      </c>
      <c r="B161">
        <f t="shared" si="7"/>
        <v>76.356131077119898</v>
      </c>
    </row>
    <row r="162" spans="1:2" x14ac:dyDescent="0.3">
      <c r="A162">
        <v>2.65</v>
      </c>
      <c r="B162">
        <f t="shared" si="7"/>
        <v>76.621850481249822</v>
      </c>
    </row>
    <row r="163" spans="1:2" x14ac:dyDescent="0.3">
      <c r="A163">
        <v>2.66</v>
      </c>
      <c r="B163">
        <f t="shared" si="7"/>
        <v>76.887271623519865</v>
      </c>
    </row>
    <row r="164" spans="1:2" x14ac:dyDescent="0.3">
      <c r="A164">
        <v>2.67</v>
      </c>
      <c r="B164">
        <f t="shared" si="7"/>
        <v>77.152436457969969</v>
      </c>
    </row>
    <row r="165" spans="1:2" x14ac:dyDescent="0.3">
      <c r="A165">
        <v>2.68</v>
      </c>
      <c r="B165">
        <f t="shared" si="7"/>
        <v>77.41738680831989</v>
      </c>
    </row>
    <row r="166" spans="1:2" x14ac:dyDescent="0.3">
      <c r="A166">
        <v>2.69</v>
      </c>
      <c r="B166">
        <f t="shared" si="7"/>
        <v>77.682164367969932</v>
      </c>
    </row>
    <row r="167" spans="1:2" x14ac:dyDescent="0.3">
      <c r="A167">
        <v>2.7</v>
      </c>
      <c r="B167">
        <f t="shared" si="7"/>
        <v>77.946810699999872</v>
      </c>
    </row>
    <row r="168" spans="1:2" x14ac:dyDescent="0.3">
      <c r="A168">
        <v>2.71</v>
      </c>
      <c r="B168">
        <f t="shared" si="7"/>
        <v>78.211367237169867</v>
      </c>
    </row>
    <row r="169" spans="1:2" x14ac:dyDescent="0.3">
      <c r="A169">
        <v>2.72</v>
      </c>
      <c r="B169">
        <f t="shared" si="7"/>
        <v>78.475875281919883</v>
      </c>
    </row>
    <row r="170" spans="1:2" x14ac:dyDescent="0.3">
      <c r="A170">
        <v>2.73</v>
      </c>
      <c r="B170">
        <f t="shared" si="7"/>
        <v>78.740376006369985</v>
      </c>
    </row>
    <row r="171" spans="1:2" x14ac:dyDescent="0.3">
      <c r="A171">
        <v>2.74</v>
      </c>
      <c r="B171">
        <f t="shared" si="7"/>
        <v>79.004910452319933</v>
      </c>
    </row>
    <row r="172" spans="1:2" x14ac:dyDescent="0.3">
      <c r="A172">
        <v>2.75</v>
      </c>
      <c r="B172">
        <f t="shared" si="7"/>
        <v>79.269519531249927</v>
      </c>
    </row>
    <row r="173" spans="1:2" x14ac:dyDescent="0.3">
      <c r="A173">
        <v>2.76</v>
      </c>
      <c r="B173">
        <f t="shared" si="7"/>
        <v>79.534244024319975</v>
      </c>
    </row>
    <row r="174" spans="1:2" x14ac:dyDescent="0.3">
      <c r="A174">
        <v>2.77</v>
      </c>
      <c r="B174">
        <f t="shared" si="7"/>
        <v>79.799124582369956</v>
      </c>
    </row>
    <row r="175" spans="1:2" x14ac:dyDescent="0.3">
      <c r="A175">
        <v>2.78</v>
      </c>
      <c r="B175">
        <f t="shared" si="7"/>
        <v>80.064201725920014</v>
      </c>
    </row>
    <row r="176" spans="1:2" x14ac:dyDescent="0.3">
      <c r="A176">
        <v>2.79</v>
      </c>
      <c r="B176">
        <f t="shared" si="7"/>
        <v>80.32951584516988</v>
      </c>
    </row>
    <row r="177" spans="1:2" x14ac:dyDescent="0.3">
      <c r="A177">
        <v>2.8</v>
      </c>
      <c r="B177">
        <f t="shared" si="7"/>
        <v>80.595107200000001</v>
      </c>
    </row>
  </sheetData>
  <phoneticPr fontId="1" type="noConversion"/>
  <pageMargins left="0.7" right="0.7" top="0.75" bottom="0.75" header="0.3" footer="0.3"/>
  <pageSetup paperSize="256" orientation="landscape" horizontalDpi="500" verticalDpi="50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"/>
  <sheetViews>
    <sheetView workbookViewId="0">
      <selection activeCell="B1" sqref="B1"/>
    </sheetView>
  </sheetViews>
  <sheetFormatPr defaultRowHeight="16.5" x14ac:dyDescent="0.3"/>
  <sheetData>
    <row r="1" spans="1:1" x14ac:dyDescent="0.3">
      <c r="A1">
        <v>1.5</v>
      </c>
    </row>
    <row r="2" spans="1:1" x14ac:dyDescent="0.3">
      <c r="A2">
        <v>1.6</v>
      </c>
    </row>
    <row r="3" spans="1:1" x14ac:dyDescent="0.3">
      <c r="A3">
        <v>1.7</v>
      </c>
    </row>
    <row r="4" spans="1:1" x14ac:dyDescent="0.3">
      <c r="A4">
        <v>1.8</v>
      </c>
    </row>
    <row r="5" spans="1:1" x14ac:dyDescent="0.3">
      <c r="A5">
        <v>1.9</v>
      </c>
    </row>
    <row r="6" spans="1:1" x14ac:dyDescent="0.3">
      <c r="A6">
        <v>2</v>
      </c>
    </row>
    <row r="7" spans="1:1" x14ac:dyDescent="0.3">
      <c r="A7">
        <v>2.1</v>
      </c>
    </row>
    <row r="8" spans="1:1" x14ac:dyDescent="0.3">
      <c r="A8">
        <v>2.2000000000000002</v>
      </c>
    </row>
    <row r="9" spans="1:1" x14ac:dyDescent="0.3">
      <c r="A9">
        <v>2.2999999999999998</v>
      </c>
    </row>
    <row r="10" spans="1:1" x14ac:dyDescent="0.3">
      <c r="A10">
        <v>2.4</v>
      </c>
    </row>
    <row r="11" spans="1:1" x14ac:dyDescent="0.3">
      <c r="A11">
        <v>2.5</v>
      </c>
    </row>
    <row r="12" spans="1:1" x14ac:dyDescent="0.3">
      <c r="A12">
        <v>2.6</v>
      </c>
    </row>
    <row r="13" spans="1:1" x14ac:dyDescent="0.3">
      <c r="A13">
        <v>2.7</v>
      </c>
    </row>
    <row r="14" spans="1:1" x14ac:dyDescent="0.3">
      <c r="A14">
        <v>2.8</v>
      </c>
    </row>
    <row r="15" spans="1:1" x14ac:dyDescent="0.3">
      <c r="A15">
        <v>2.9</v>
      </c>
    </row>
    <row r="16" spans="1:1" x14ac:dyDescent="0.3">
      <c r="A16">
        <v>3</v>
      </c>
    </row>
    <row r="17" spans="1:1" x14ac:dyDescent="0.3">
      <c r="A17">
        <v>3.1</v>
      </c>
    </row>
    <row r="18" spans="1:1" x14ac:dyDescent="0.3">
      <c r="A18">
        <v>3.2</v>
      </c>
    </row>
    <row r="19" spans="1:1" x14ac:dyDescent="0.3">
      <c r="A19">
        <v>3.3</v>
      </c>
    </row>
    <row r="20" spans="1:1" x14ac:dyDescent="0.3">
      <c r="A20">
        <v>3.4</v>
      </c>
    </row>
    <row r="21" spans="1:1" x14ac:dyDescent="0.3">
      <c r="A21">
        <v>3.5</v>
      </c>
    </row>
    <row r="22" spans="1:1" x14ac:dyDescent="0.3">
      <c r="A22">
        <v>3.6</v>
      </c>
    </row>
    <row r="23" spans="1:1" x14ac:dyDescent="0.3">
      <c r="A23">
        <v>3.7</v>
      </c>
    </row>
    <row r="24" spans="1:1" x14ac:dyDescent="0.3">
      <c r="A24">
        <v>3.8</v>
      </c>
    </row>
    <row r="25" spans="1:1" x14ac:dyDescent="0.3">
      <c r="A25">
        <v>3.9</v>
      </c>
    </row>
    <row r="26" spans="1:1" x14ac:dyDescent="0.3">
      <c r="A26">
        <v>4</v>
      </c>
    </row>
    <row r="27" spans="1:1" x14ac:dyDescent="0.3">
      <c r="A27">
        <v>4.0999999999999996</v>
      </c>
    </row>
    <row r="28" spans="1:1" x14ac:dyDescent="0.3">
      <c r="A28">
        <v>4.2</v>
      </c>
    </row>
    <row r="29" spans="1:1" x14ac:dyDescent="0.3">
      <c r="A29">
        <v>4.3</v>
      </c>
    </row>
    <row r="30" spans="1:1" x14ac:dyDescent="0.3">
      <c r="A30">
        <v>4.4000000000000004</v>
      </c>
    </row>
    <row r="31" spans="1:1" x14ac:dyDescent="0.3">
      <c r="A31">
        <v>4.5</v>
      </c>
    </row>
    <row r="32" spans="1:1" x14ac:dyDescent="0.3">
      <c r="A32">
        <v>4.5999999999999996</v>
      </c>
    </row>
    <row r="33" spans="1:1" x14ac:dyDescent="0.3">
      <c r="A33">
        <v>4.7</v>
      </c>
    </row>
    <row r="34" spans="1:1" x14ac:dyDescent="0.3">
      <c r="A34">
        <v>4.8</v>
      </c>
    </row>
    <row r="35" spans="1:1" x14ac:dyDescent="0.3">
      <c r="A35">
        <v>4.9000000000000004</v>
      </c>
    </row>
    <row r="36" spans="1:1" x14ac:dyDescent="0.3">
      <c r="A36">
        <v>5</v>
      </c>
    </row>
    <row r="37" spans="1:1" x14ac:dyDescent="0.3">
      <c r="A37">
        <v>5.0999999999999996</v>
      </c>
    </row>
    <row r="38" spans="1:1" x14ac:dyDescent="0.3">
      <c r="A38">
        <v>5.2</v>
      </c>
    </row>
    <row r="39" spans="1:1" x14ac:dyDescent="0.3">
      <c r="A39">
        <v>5.3</v>
      </c>
    </row>
    <row r="40" spans="1:1" x14ac:dyDescent="0.3">
      <c r="A40">
        <v>5.4</v>
      </c>
    </row>
    <row r="41" spans="1:1" x14ac:dyDescent="0.3">
      <c r="A41">
        <v>5.5</v>
      </c>
    </row>
    <row r="42" spans="1:1" x14ac:dyDescent="0.3">
      <c r="A42">
        <v>5.6</v>
      </c>
    </row>
    <row r="43" spans="1:1" x14ac:dyDescent="0.3">
      <c r="A43">
        <v>5.7</v>
      </c>
    </row>
    <row r="44" spans="1:1" x14ac:dyDescent="0.3">
      <c r="A44">
        <v>5.8</v>
      </c>
    </row>
    <row r="45" spans="1:1" x14ac:dyDescent="0.3">
      <c r="A45">
        <v>5.9</v>
      </c>
    </row>
    <row r="46" spans="1:1" x14ac:dyDescent="0.3">
      <c r="A46">
        <v>6</v>
      </c>
    </row>
    <row r="47" spans="1:1" x14ac:dyDescent="0.3">
      <c r="A47">
        <v>6.1</v>
      </c>
    </row>
    <row r="48" spans="1:1" x14ac:dyDescent="0.3">
      <c r="A48">
        <v>6.2</v>
      </c>
    </row>
    <row r="49" spans="1:1" x14ac:dyDescent="0.3">
      <c r="A49">
        <v>6.3</v>
      </c>
    </row>
    <row r="50" spans="1:1" x14ac:dyDescent="0.3">
      <c r="A50">
        <v>6.4</v>
      </c>
    </row>
    <row r="51" spans="1:1" x14ac:dyDescent="0.3">
      <c r="A51">
        <v>6.5</v>
      </c>
    </row>
    <row r="52" spans="1:1" x14ac:dyDescent="0.3">
      <c r="A52">
        <v>6.6</v>
      </c>
    </row>
    <row r="53" spans="1:1" x14ac:dyDescent="0.3">
      <c r="A53">
        <v>6.7</v>
      </c>
    </row>
    <row r="54" spans="1:1" x14ac:dyDescent="0.3">
      <c r="A54">
        <v>6.8</v>
      </c>
    </row>
    <row r="55" spans="1:1" x14ac:dyDescent="0.3">
      <c r="A55">
        <v>6.9</v>
      </c>
    </row>
    <row r="56" spans="1:1" x14ac:dyDescent="0.3">
      <c r="A56">
        <v>7.0000000000000098</v>
      </c>
    </row>
    <row r="57" spans="1:1" x14ac:dyDescent="0.3">
      <c r="A57">
        <v>7.1</v>
      </c>
    </row>
    <row r="58" spans="1:1" x14ac:dyDescent="0.3">
      <c r="A58">
        <v>7.2</v>
      </c>
    </row>
    <row r="59" spans="1:1" x14ac:dyDescent="0.3">
      <c r="A59">
        <v>7.3000000000000096</v>
      </c>
    </row>
    <row r="60" spans="1:1" x14ac:dyDescent="0.3">
      <c r="A60">
        <v>7.4000000000000101</v>
      </c>
    </row>
    <row r="61" spans="1:1" x14ac:dyDescent="0.3">
      <c r="A61">
        <v>7.5000000000000098</v>
      </c>
    </row>
    <row r="62" spans="1:1" x14ac:dyDescent="0.3">
      <c r="A62">
        <v>7.6</v>
      </c>
    </row>
    <row r="63" spans="1:1" x14ac:dyDescent="0.3">
      <c r="A63">
        <v>7.7000000000000099</v>
      </c>
    </row>
    <row r="64" spans="1:1" x14ac:dyDescent="0.3">
      <c r="A64">
        <v>7.8000000000000096</v>
      </c>
    </row>
    <row r="65" spans="1:1" x14ac:dyDescent="0.3">
      <c r="A65">
        <v>7.9000000000000101</v>
      </c>
    </row>
    <row r="66" spans="1:1" x14ac:dyDescent="0.3">
      <c r="A66">
        <v>8.0000000000000107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abSelected="1" topLeftCell="H1" workbookViewId="0">
      <selection activeCell="E15" sqref="E15"/>
    </sheetView>
  </sheetViews>
  <sheetFormatPr defaultRowHeight="16.5" x14ac:dyDescent="0.3"/>
  <cols>
    <col min="7" max="7" width="16.25" customWidth="1"/>
  </cols>
  <sheetData>
    <row r="1" spans="1:7" x14ac:dyDescent="0.3">
      <c r="C1" t="s">
        <v>3</v>
      </c>
      <c r="D1" t="s">
        <v>6</v>
      </c>
      <c r="E1" t="s">
        <v>5</v>
      </c>
    </row>
    <row r="2" spans="1:7" x14ac:dyDescent="0.3">
      <c r="A2">
        <v>1</v>
      </c>
      <c r="B2">
        <f>1/A2</f>
        <v>1</v>
      </c>
      <c r="C2">
        <f>A2*10</f>
        <v>10</v>
      </c>
      <c r="E2" s="2">
        <v>1.1200000000000001</v>
      </c>
    </row>
    <row r="3" spans="1:7" x14ac:dyDescent="0.3">
      <c r="A3">
        <v>1.5</v>
      </c>
      <c r="B3">
        <f>1/A3</f>
        <v>0.66666666666666663</v>
      </c>
      <c r="C3">
        <f>A3*10</f>
        <v>15</v>
      </c>
      <c r="D3">
        <f>1/C3</f>
        <v>6.6666666666666666E-2</v>
      </c>
      <c r="E3" s="2">
        <v>1.18</v>
      </c>
      <c r="F3">
        <f>1/E3</f>
        <v>0.84745762711864414</v>
      </c>
      <c r="G3">
        <f>(-16.358*POWER(E3,4))+(135.89*POWER(E3,3))-(431.25*POWER(E3,2))+(653.74*E3)-342.92</f>
        <v>19.57779188191995</v>
      </c>
    </row>
    <row r="4" spans="1:7" x14ac:dyDescent="0.3">
      <c r="A4">
        <v>2</v>
      </c>
      <c r="B4">
        <f t="shared" ref="B4:B18" si="0">1/A4</f>
        <v>0.5</v>
      </c>
      <c r="C4">
        <f t="shared" ref="C4:C18" si="1">A4*10</f>
        <v>20</v>
      </c>
      <c r="D4">
        <f t="shared" ref="D4:D18" si="2">1/C4</f>
        <v>0.05</v>
      </c>
      <c r="E4" s="2">
        <v>1.23</v>
      </c>
      <c r="F4">
        <f t="shared" ref="F4:F16" si="3">1/E4</f>
        <v>0.81300813008130079</v>
      </c>
      <c r="G4">
        <f>(-16.358*POWER(E4,4))+(135.89*POWER(E4,3))-(431.25*POWER(E4,2))+(653.74*E4)-342.92</f>
        <v>24.174014895219898</v>
      </c>
    </row>
    <row r="5" spans="1:7" x14ac:dyDescent="0.3">
      <c r="A5">
        <v>2.5</v>
      </c>
      <c r="B5">
        <f t="shared" si="0"/>
        <v>0.4</v>
      </c>
      <c r="C5">
        <f t="shared" si="1"/>
        <v>25</v>
      </c>
      <c r="D5">
        <f t="shared" si="2"/>
        <v>0.04</v>
      </c>
      <c r="E5" s="2">
        <v>1.29</v>
      </c>
      <c r="F5">
        <f t="shared" si="3"/>
        <v>0.77519379844961234</v>
      </c>
    </row>
    <row r="6" spans="1:7" x14ac:dyDescent="0.3">
      <c r="A6">
        <v>3</v>
      </c>
      <c r="B6">
        <f t="shared" si="0"/>
        <v>0.33333333333333331</v>
      </c>
      <c r="C6">
        <f t="shared" si="1"/>
        <v>30</v>
      </c>
      <c r="D6">
        <f t="shared" si="2"/>
        <v>3.3333333333333333E-2</v>
      </c>
      <c r="E6" s="2">
        <v>1.37</v>
      </c>
      <c r="F6">
        <f t="shared" si="3"/>
        <v>0.72992700729927007</v>
      </c>
    </row>
    <row r="7" spans="1:7" x14ac:dyDescent="0.3">
      <c r="A7">
        <v>3.5</v>
      </c>
      <c r="B7">
        <f t="shared" si="0"/>
        <v>0.2857142857142857</v>
      </c>
      <c r="C7">
        <f t="shared" si="1"/>
        <v>35</v>
      </c>
      <c r="D7">
        <f t="shared" si="2"/>
        <v>2.8571428571428571E-2</v>
      </c>
      <c r="E7" s="2">
        <v>1.45</v>
      </c>
      <c r="F7">
        <f t="shared" si="3"/>
        <v>0.68965517241379315</v>
      </c>
    </row>
    <row r="8" spans="1:7" x14ac:dyDescent="0.3">
      <c r="A8">
        <v>4</v>
      </c>
      <c r="B8">
        <f t="shared" si="0"/>
        <v>0.25</v>
      </c>
      <c r="C8">
        <f t="shared" si="1"/>
        <v>40</v>
      </c>
      <c r="D8">
        <f t="shared" si="2"/>
        <v>2.5000000000000001E-2</v>
      </c>
      <c r="E8" s="2">
        <v>1.52</v>
      </c>
      <c r="F8">
        <f t="shared" si="3"/>
        <v>0.65789473684210531</v>
      </c>
    </row>
    <row r="9" spans="1:7" x14ac:dyDescent="0.3">
      <c r="A9">
        <v>4.5</v>
      </c>
      <c r="B9">
        <f t="shared" si="0"/>
        <v>0.22222222222222221</v>
      </c>
      <c r="C9">
        <f t="shared" si="1"/>
        <v>45</v>
      </c>
      <c r="D9">
        <f t="shared" si="2"/>
        <v>2.2222222222222223E-2</v>
      </c>
      <c r="E9" s="2">
        <v>1.63</v>
      </c>
      <c r="F9">
        <f t="shared" si="3"/>
        <v>0.61349693251533743</v>
      </c>
    </row>
    <row r="10" spans="1:7" x14ac:dyDescent="0.3">
      <c r="A10">
        <v>5</v>
      </c>
      <c r="B10">
        <f t="shared" si="0"/>
        <v>0.2</v>
      </c>
      <c r="C10">
        <f t="shared" si="1"/>
        <v>50</v>
      </c>
      <c r="D10">
        <f t="shared" si="2"/>
        <v>0.02</v>
      </c>
      <c r="E10" s="2">
        <v>1.73</v>
      </c>
      <c r="F10">
        <f t="shared" si="3"/>
        <v>0.5780346820809249</v>
      </c>
    </row>
    <row r="11" spans="1:7" x14ac:dyDescent="0.3">
      <c r="A11">
        <v>5.5</v>
      </c>
      <c r="B11">
        <f t="shared" si="0"/>
        <v>0.18181818181818182</v>
      </c>
      <c r="C11">
        <f t="shared" si="1"/>
        <v>55</v>
      </c>
      <c r="D11">
        <f t="shared" si="2"/>
        <v>1.8181818181818181E-2</v>
      </c>
      <c r="E11" s="2">
        <v>1.85</v>
      </c>
      <c r="F11">
        <f t="shared" si="3"/>
        <v>0.54054054054054046</v>
      </c>
    </row>
    <row r="12" spans="1:7" x14ac:dyDescent="0.3">
      <c r="A12">
        <v>6</v>
      </c>
      <c r="B12">
        <f t="shared" si="0"/>
        <v>0.16666666666666666</v>
      </c>
      <c r="C12">
        <f t="shared" si="1"/>
        <v>60</v>
      </c>
      <c r="D12">
        <f t="shared" si="2"/>
        <v>1.6666666666666666E-2</v>
      </c>
      <c r="E12" s="2">
        <v>1.97</v>
      </c>
      <c r="F12">
        <f t="shared" si="3"/>
        <v>0.50761421319796951</v>
      </c>
    </row>
    <row r="13" spans="1:7" x14ac:dyDescent="0.3">
      <c r="A13">
        <v>6.5</v>
      </c>
      <c r="B13">
        <f t="shared" si="0"/>
        <v>0.15384615384615385</v>
      </c>
      <c r="C13">
        <f t="shared" si="1"/>
        <v>65</v>
      </c>
      <c r="D13">
        <f t="shared" si="2"/>
        <v>1.5384615384615385E-2</v>
      </c>
      <c r="E13" s="2">
        <v>2.12</v>
      </c>
      <c r="F13">
        <f t="shared" si="3"/>
        <v>0.47169811320754712</v>
      </c>
    </row>
    <row r="14" spans="1:7" x14ac:dyDescent="0.3">
      <c r="A14">
        <v>7</v>
      </c>
      <c r="B14">
        <f t="shared" si="0"/>
        <v>0.14285714285714285</v>
      </c>
      <c r="C14">
        <f t="shared" si="1"/>
        <v>70</v>
      </c>
      <c r="D14">
        <f t="shared" si="2"/>
        <v>1.4285714285714285E-2</v>
      </c>
      <c r="E14" s="2">
        <v>2.2799999999999998</v>
      </c>
      <c r="F14">
        <f t="shared" si="3"/>
        <v>0.43859649122807021</v>
      </c>
    </row>
    <row r="15" spans="1:7" x14ac:dyDescent="0.3">
      <c r="A15">
        <v>7.5</v>
      </c>
      <c r="B15">
        <f t="shared" si="0"/>
        <v>0.13333333333333333</v>
      </c>
      <c r="C15">
        <f t="shared" si="1"/>
        <v>75</v>
      </c>
      <c r="D15">
        <f t="shared" si="2"/>
        <v>1.3333333333333334E-2</v>
      </c>
      <c r="E15" s="2">
        <v>2.46</v>
      </c>
      <c r="F15">
        <f t="shared" si="3"/>
        <v>0.4065040650406504</v>
      </c>
    </row>
    <row r="16" spans="1:7" x14ac:dyDescent="0.3">
      <c r="A16">
        <v>8</v>
      </c>
      <c r="B16">
        <f t="shared" si="0"/>
        <v>0.125</v>
      </c>
      <c r="C16">
        <f t="shared" si="1"/>
        <v>80</v>
      </c>
      <c r="D16">
        <f t="shared" si="2"/>
        <v>1.2500000000000001E-2</v>
      </c>
      <c r="E16" s="2">
        <v>2.65</v>
      </c>
      <c r="F16">
        <f t="shared" si="3"/>
        <v>0.37735849056603776</v>
      </c>
    </row>
    <row r="17" spans="1:5" x14ac:dyDescent="0.3">
      <c r="A17">
        <v>8.5</v>
      </c>
      <c r="B17">
        <f t="shared" si="0"/>
        <v>0.11764705882352941</v>
      </c>
      <c r="C17">
        <f t="shared" si="1"/>
        <v>85</v>
      </c>
      <c r="D17">
        <f t="shared" si="2"/>
        <v>1.1764705882352941E-2</v>
      </c>
      <c r="E17" s="2"/>
    </row>
    <row r="18" spans="1:5" x14ac:dyDescent="0.3">
      <c r="A18">
        <v>9</v>
      </c>
      <c r="B18">
        <f t="shared" si="0"/>
        <v>0.1111111111111111</v>
      </c>
      <c r="C18">
        <f t="shared" si="1"/>
        <v>90</v>
      </c>
      <c r="D18">
        <f t="shared" si="2"/>
        <v>1.1111111111111112E-2</v>
      </c>
      <c r="E18" s="2"/>
    </row>
    <row r="22" spans="1:5" x14ac:dyDescent="0.3">
      <c r="A22">
        <v>1.1499999999999999</v>
      </c>
      <c r="B22">
        <f>(-5.2953*POWER(A22,4))+(51.709*POWER(A22,3))-(195.74*POWER(A22,2))+(366.81*A22)-218.35</f>
        <v>13.996762579374973</v>
      </c>
    </row>
    <row r="23" spans="1:5" x14ac:dyDescent="0.3">
      <c r="A23">
        <v>1.1599999999999999</v>
      </c>
      <c r="B23">
        <f>(-5.2953*POWER(A23,4))+(51.709*POWER(A23,3))-(195.74*POWER(A23,2))+(366.81*A23)-218.35</f>
        <v>14.886348660992013</v>
      </c>
    </row>
    <row r="24" spans="1:5" x14ac:dyDescent="0.3">
      <c r="A24">
        <v>1.17</v>
      </c>
      <c r="B24">
        <f t="shared" ref="B24:B87" si="4">(-5.2953*POWER(A24,4))+(51.709*POWER(A24,3))-(195.74*POWER(A24,2))+(366.81*A24)-218.35</f>
        <v>15.764225673887012</v>
      </c>
    </row>
    <row r="25" spans="1:5" x14ac:dyDescent="0.3">
      <c r="A25">
        <v>1.18</v>
      </c>
      <c r="B25">
        <f t="shared" si="4"/>
        <v>16.630555815472036</v>
      </c>
    </row>
    <row r="26" spans="1:5" x14ac:dyDescent="0.3">
      <c r="A26">
        <v>1.19</v>
      </c>
      <c r="B26">
        <f t="shared" si="4"/>
        <v>17.485500012286991</v>
      </c>
    </row>
    <row r="27" spans="1:5" x14ac:dyDescent="0.3">
      <c r="A27">
        <v>1.2</v>
      </c>
      <c r="B27">
        <f t="shared" si="4"/>
        <v>18.329217919999934</v>
      </c>
    </row>
    <row r="28" spans="1:5" x14ac:dyDescent="0.3">
      <c r="A28">
        <v>1.21</v>
      </c>
      <c r="B28">
        <f t="shared" si="4"/>
        <v>19.161867923406987</v>
      </c>
    </row>
    <row r="29" spans="1:5" x14ac:dyDescent="0.3">
      <c r="A29">
        <v>1.22</v>
      </c>
      <c r="B29">
        <f t="shared" si="4"/>
        <v>19.983607136431971</v>
      </c>
    </row>
    <row r="30" spans="1:5" x14ac:dyDescent="0.3">
      <c r="A30">
        <v>1.23</v>
      </c>
      <c r="B30">
        <f t="shared" si="4"/>
        <v>20.794591402126997</v>
      </c>
    </row>
    <row r="31" spans="1:5" x14ac:dyDescent="0.3">
      <c r="A31">
        <v>1.24</v>
      </c>
      <c r="B31">
        <f t="shared" si="4"/>
        <v>21.594975292672018</v>
      </c>
    </row>
    <row r="32" spans="1:5" x14ac:dyDescent="0.3">
      <c r="A32">
        <v>1.25</v>
      </c>
      <c r="B32">
        <f t="shared" si="4"/>
        <v>22.384912109374994</v>
      </c>
    </row>
    <row r="33" spans="1:2" x14ac:dyDescent="0.3">
      <c r="A33">
        <v>1.26</v>
      </c>
      <c r="B33">
        <f t="shared" si="4"/>
        <v>23.164553882671981</v>
      </c>
    </row>
    <row r="34" spans="1:2" x14ac:dyDescent="0.3">
      <c r="A34">
        <v>1.27</v>
      </c>
      <c r="B34">
        <f t="shared" si="4"/>
        <v>23.934051372127016</v>
      </c>
    </row>
    <row r="35" spans="1:2" x14ac:dyDescent="0.3">
      <c r="A35">
        <v>1.28</v>
      </c>
      <c r="B35">
        <f t="shared" si="4"/>
        <v>24.693554066432</v>
      </c>
    </row>
    <row r="36" spans="1:2" x14ac:dyDescent="0.3">
      <c r="A36">
        <v>1.29</v>
      </c>
      <c r="B36">
        <f t="shared" si="4"/>
        <v>25.44321018340699</v>
      </c>
    </row>
    <row r="37" spans="1:2" x14ac:dyDescent="0.3">
      <c r="A37">
        <v>1.3</v>
      </c>
      <c r="B37">
        <f t="shared" si="4"/>
        <v>26.18316667000002</v>
      </c>
    </row>
    <row r="38" spans="1:2" x14ac:dyDescent="0.3">
      <c r="A38">
        <v>1.31</v>
      </c>
      <c r="B38">
        <f t="shared" si="4"/>
        <v>26.91356920228705</v>
      </c>
    </row>
    <row r="39" spans="1:2" x14ac:dyDescent="0.3">
      <c r="A39">
        <v>1.32</v>
      </c>
      <c r="B39">
        <f t="shared" si="4"/>
        <v>27.634562185471992</v>
      </c>
    </row>
    <row r="40" spans="1:2" x14ac:dyDescent="0.3">
      <c r="A40">
        <v>1.33</v>
      </c>
      <c r="B40">
        <f t="shared" si="4"/>
        <v>28.346288753886967</v>
      </c>
    </row>
    <row r="41" spans="1:2" x14ac:dyDescent="0.3">
      <c r="A41">
        <v>1.34</v>
      </c>
      <c r="B41">
        <f t="shared" si="4"/>
        <v>29.048890770992017</v>
      </c>
    </row>
    <row r="42" spans="1:2" x14ac:dyDescent="0.3">
      <c r="A42">
        <v>1.35</v>
      </c>
      <c r="B42">
        <f t="shared" si="4"/>
        <v>29.742508829374998</v>
      </c>
    </row>
    <row r="43" spans="1:2" x14ac:dyDescent="0.3">
      <c r="A43">
        <v>1.36</v>
      </c>
      <c r="B43">
        <f t="shared" si="4"/>
        <v>30.427282250752029</v>
      </c>
    </row>
    <row r="44" spans="1:2" x14ac:dyDescent="0.3">
      <c r="A44">
        <v>1.37</v>
      </c>
      <c r="B44">
        <f t="shared" si="4"/>
        <v>31.103349085967011</v>
      </c>
    </row>
    <row r="45" spans="1:2" x14ac:dyDescent="0.3">
      <c r="A45">
        <v>1.38</v>
      </c>
      <c r="B45">
        <f t="shared" si="4"/>
        <v>31.770846114991997</v>
      </c>
    </row>
    <row r="46" spans="1:2" x14ac:dyDescent="0.3">
      <c r="A46">
        <v>1.39</v>
      </c>
      <c r="B46">
        <f t="shared" si="4"/>
        <v>32.429908846926963</v>
      </c>
    </row>
    <row r="47" spans="1:2" x14ac:dyDescent="0.3">
      <c r="A47">
        <v>1.4</v>
      </c>
      <c r="B47">
        <f t="shared" si="4"/>
        <v>33.080671519999981</v>
      </c>
    </row>
    <row r="48" spans="1:2" x14ac:dyDescent="0.3">
      <c r="A48">
        <v>1.41</v>
      </c>
      <c r="B48">
        <f t="shared" si="4"/>
        <v>33.723267101566961</v>
      </c>
    </row>
    <row r="49" spans="1:2" x14ac:dyDescent="0.3">
      <c r="A49">
        <v>1.42</v>
      </c>
      <c r="B49">
        <f t="shared" si="4"/>
        <v>34.357827288111963</v>
      </c>
    </row>
    <row r="50" spans="1:2" x14ac:dyDescent="0.3">
      <c r="A50">
        <v>1.43</v>
      </c>
      <c r="B50">
        <f t="shared" si="4"/>
        <v>34.984482505246973</v>
      </c>
    </row>
    <row r="51" spans="1:2" x14ac:dyDescent="0.3">
      <c r="A51">
        <v>1.44</v>
      </c>
      <c r="B51">
        <f t="shared" si="4"/>
        <v>35.60336190771207</v>
      </c>
    </row>
    <row r="52" spans="1:2" x14ac:dyDescent="0.3">
      <c r="A52">
        <v>1.45</v>
      </c>
      <c r="B52">
        <f t="shared" si="4"/>
        <v>36.214593379374975</v>
      </c>
    </row>
    <row r="53" spans="1:2" x14ac:dyDescent="0.3">
      <c r="A53">
        <v>1.46</v>
      </c>
      <c r="B53">
        <f t="shared" si="4"/>
        <v>36.818303533232012</v>
      </c>
    </row>
    <row r="54" spans="1:2" x14ac:dyDescent="0.3">
      <c r="A54">
        <v>1.47</v>
      </c>
      <c r="B54">
        <f t="shared" si="4"/>
        <v>37.414617711407033</v>
      </c>
    </row>
    <row r="55" spans="1:2" x14ac:dyDescent="0.3">
      <c r="A55">
        <v>1.48</v>
      </c>
      <c r="B55">
        <f t="shared" si="4"/>
        <v>38.003659985151927</v>
      </c>
    </row>
    <row r="56" spans="1:2" x14ac:dyDescent="0.3">
      <c r="A56">
        <v>1.49</v>
      </c>
      <c r="B56">
        <f t="shared" si="4"/>
        <v>38.58555315484702</v>
      </c>
    </row>
    <row r="57" spans="1:2" x14ac:dyDescent="0.3">
      <c r="A57">
        <v>1.5</v>
      </c>
      <c r="B57">
        <f t="shared" si="4"/>
        <v>39.160418749999991</v>
      </c>
    </row>
    <row r="58" spans="1:2" x14ac:dyDescent="0.3">
      <c r="A58">
        <v>1.51</v>
      </c>
      <c r="B58">
        <f t="shared" si="4"/>
        <v>39.728377029247014</v>
      </c>
    </row>
    <row r="59" spans="1:2" x14ac:dyDescent="0.3">
      <c r="A59">
        <v>1.52</v>
      </c>
      <c r="B59">
        <f t="shared" si="4"/>
        <v>40.289546980352014</v>
      </c>
    </row>
    <row r="60" spans="1:2" x14ac:dyDescent="0.3">
      <c r="A60">
        <v>1.53</v>
      </c>
      <c r="B60">
        <f t="shared" si="4"/>
        <v>40.844046320207013</v>
      </c>
    </row>
    <row r="61" spans="1:2" x14ac:dyDescent="0.3">
      <c r="A61">
        <v>1.54</v>
      </c>
      <c r="B61">
        <f t="shared" si="4"/>
        <v>41.39199149483207</v>
      </c>
    </row>
    <row r="62" spans="1:2" x14ac:dyDescent="0.3">
      <c r="A62">
        <v>1.55</v>
      </c>
      <c r="B62">
        <f t="shared" si="4"/>
        <v>41.933497679375051</v>
      </c>
    </row>
    <row r="63" spans="1:2" x14ac:dyDescent="0.3">
      <c r="A63">
        <v>1.56</v>
      </c>
      <c r="B63">
        <f t="shared" si="4"/>
        <v>42.468678778111979</v>
      </c>
    </row>
    <row r="64" spans="1:2" x14ac:dyDescent="0.3">
      <c r="A64">
        <v>1.57</v>
      </c>
      <c r="B64">
        <f t="shared" si="4"/>
        <v>42.997647424447024</v>
      </c>
    </row>
    <row r="65" spans="1:2" x14ac:dyDescent="0.3">
      <c r="A65">
        <v>1.58</v>
      </c>
      <c r="B65">
        <f t="shared" si="4"/>
        <v>43.52051498091194</v>
      </c>
    </row>
    <row r="66" spans="1:2" x14ac:dyDescent="0.3">
      <c r="A66">
        <v>1.59</v>
      </c>
      <c r="B66">
        <f t="shared" si="4"/>
        <v>44.037391539166975</v>
      </c>
    </row>
    <row r="67" spans="1:2" x14ac:dyDescent="0.3">
      <c r="A67">
        <v>1.6</v>
      </c>
      <c r="B67">
        <f t="shared" si="4"/>
        <v>44.548385920000015</v>
      </c>
    </row>
    <row r="68" spans="1:2" x14ac:dyDescent="0.3">
      <c r="A68">
        <v>1.61</v>
      </c>
      <c r="B68">
        <f t="shared" si="4"/>
        <v>45.053605673327098</v>
      </c>
    </row>
    <row r="69" spans="1:2" x14ac:dyDescent="0.3">
      <c r="A69">
        <v>1.62</v>
      </c>
      <c r="B69">
        <f t="shared" si="4"/>
        <v>45.553157078191958</v>
      </c>
    </row>
    <row r="70" spans="1:2" x14ac:dyDescent="0.3">
      <c r="A70">
        <v>1.63</v>
      </c>
      <c r="B70">
        <f t="shared" si="4"/>
        <v>46.04714514276705</v>
      </c>
    </row>
    <row r="71" spans="1:2" x14ac:dyDescent="0.3">
      <c r="A71">
        <v>1.64</v>
      </c>
      <c r="B71">
        <f t="shared" si="4"/>
        <v>46.53567360435207</v>
      </c>
    </row>
    <row r="72" spans="1:2" x14ac:dyDescent="0.3">
      <c r="A72">
        <v>1.65</v>
      </c>
      <c r="B72">
        <f t="shared" si="4"/>
        <v>47.018844929374978</v>
      </c>
    </row>
    <row r="73" spans="1:2" x14ac:dyDescent="0.3">
      <c r="A73">
        <v>1.66</v>
      </c>
      <c r="B73">
        <f t="shared" si="4"/>
        <v>47.496760313392002</v>
      </c>
    </row>
    <row r="74" spans="1:2" x14ac:dyDescent="0.3">
      <c r="A74">
        <v>1.67</v>
      </c>
      <c r="B74">
        <f t="shared" si="4"/>
        <v>47.969519681087007</v>
      </c>
    </row>
    <row r="75" spans="1:2" x14ac:dyDescent="0.3">
      <c r="A75">
        <v>1.68</v>
      </c>
      <c r="B75">
        <f t="shared" si="4"/>
        <v>48.437221686272125</v>
      </c>
    </row>
    <row r="76" spans="1:2" x14ac:dyDescent="0.3">
      <c r="A76">
        <v>1.69</v>
      </c>
      <c r="B76">
        <f t="shared" si="4"/>
        <v>48.899963711887011</v>
      </c>
    </row>
    <row r="77" spans="1:2" x14ac:dyDescent="0.3">
      <c r="A77">
        <v>1.7</v>
      </c>
      <c r="B77">
        <f t="shared" si="4"/>
        <v>49.357841870000044</v>
      </c>
    </row>
    <row r="78" spans="1:2" x14ac:dyDescent="0.3">
      <c r="A78">
        <v>1.71</v>
      </c>
      <c r="B78">
        <f t="shared" si="4"/>
        <v>49.810951001806956</v>
      </c>
    </row>
    <row r="79" spans="1:2" x14ac:dyDescent="0.3">
      <c r="A79">
        <v>1.72</v>
      </c>
      <c r="B79">
        <f t="shared" si="4"/>
        <v>50.259384677631971</v>
      </c>
    </row>
    <row r="80" spans="1:2" x14ac:dyDescent="0.3">
      <c r="A80">
        <v>1.73</v>
      </c>
      <c r="B80">
        <f t="shared" si="4"/>
        <v>50.703235196926897</v>
      </c>
    </row>
    <row r="81" spans="1:2" x14ac:dyDescent="0.3">
      <c r="A81">
        <v>1.74</v>
      </c>
      <c r="B81">
        <f t="shared" si="4"/>
        <v>51.142593588272035</v>
      </c>
    </row>
    <row r="82" spans="1:2" x14ac:dyDescent="0.3">
      <c r="A82">
        <v>1.75</v>
      </c>
      <c r="B82">
        <f t="shared" si="4"/>
        <v>51.577549609375041</v>
      </c>
    </row>
    <row r="83" spans="1:2" x14ac:dyDescent="0.3">
      <c r="A83">
        <v>1.76</v>
      </c>
      <c r="B83">
        <f t="shared" si="4"/>
        <v>52.008191747072061</v>
      </c>
    </row>
    <row r="84" spans="1:2" x14ac:dyDescent="0.3">
      <c r="A84">
        <v>1.77</v>
      </c>
      <c r="B84">
        <f t="shared" si="4"/>
        <v>52.434607217326999</v>
      </c>
    </row>
    <row r="85" spans="1:2" x14ac:dyDescent="0.3">
      <c r="A85">
        <v>1.78</v>
      </c>
      <c r="B85">
        <f t="shared" si="4"/>
        <v>52.856881965231963</v>
      </c>
    </row>
    <row r="86" spans="1:2" x14ac:dyDescent="0.3">
      <c r="A86">
        <v>1.79</v>
      </c>
      <c r="B86">
        <f t="shared" si="4"/>
        <v>53.275100665007045</v>
      </c>
    </row>
    <row r="87" spans="1:2" x14ac:dyDescent="0.3">
      <c r="A87">
        <v>1.8</v>
      </c>
      <c r="B87">
        <f t="shared" si="4"/>
        <v>53.689346720000032</v>
      </c>
    </row>
    <row r="88" spans="1:2" x14ac:dyDescent="0.3">
      <c r="A88">
        <v>1.81</v>
      </c>
      <c r="B88">
        <f t="shared" ref="B88:B151" si="5">(-5.2953*POWER(A88,4))+(51.709*POWER(A88,3))-(195.74*POWER(A88,2))+(366.81*A88)-218.35</f>
        <v>54.099702262686975</v>
      </c>
    </row>
    <row r="89" spans="1:2" x14ac:dyDescent="0.3">
      <c r="A89">
        <v>1.82</v>
      </c>
      <c r="B89">
        <f t="shared" si="5"/>
        <v>54.506248154672022</v>
      </c>
    </row>
    <row r="90" spans="1:2" x14ac:dyDescent="0.3">
      <c r="A90">
        <v>1.83</v>
      </c>
      <c r="B90">
        <f t="shared" si="5"/>
        <v>54.909063986686903</v>
      </c>
    </row>
    <row r="91" spans="1:2" x14ac:dyDescent="0.3">
      <c r="A91">
        <v>1.84</v>
      </c>
      <c r="B91">
        <f t="shared" si="5"/>
        <v>55.308228078592066</v>
      </c>
    </row>
    <row r="92" spans="1:2" x14ac:dyDescent="0.3">
      <c r="A92">
        <v>1.85</v>
      </c>
      <c r="B92">
        <f t="shared" si="5"/>
        <v>55.703817479374919</v>
      </c>
    </row>
    <row r="93" spans="1:2" x14ac:dyDescent="0.3">
      <c r="A93">
        <v>1.86</v>
      </c>
      <c r="B93">
        <f t="shared" si="5"/>
        <v>56.095907967151987</v>
      </c>
    </row>
    <row r="94" spans="1:2" x14ac:dyDescent="0.3">
      <c r="A94">
        <v>1.87</v>
      </c>
      <c r="B94">
        <f t="shared" si="5"/>
        <v>56.48457404916698</v>
      </c>
    </row>
    <row r="95" spans="1:2" x14ac:dyDescent="0.3">
      <c r="A95">
        <v>1.88</v>
      </c>
      <c r="B95">
        <f t="shared" si="5"/>
        <v>56.869888961791986</v>
      </c>
    </row>
    <row r="96" spans="1:2" x14ac:dyDescent="0.3">
      <c r="A96">
        <v>1.89</v>
      </c>
      <c r="B96">
        <f t="shared" si="5"/>
        <v>57.251924670527018</v>
      </c>
    </row>
    <row r="97" spans="1:2" x14ac:dyDescent="0.3">
      <c r="A97">
        <v>1.9</v>
      </c>
      <c r="B97">
        <f t="shared" si="5"/>
        <v>57.630751869999955</v>
      </c>
    </row>
    <row r="98" spans="1:2" x14ac:dyDescent="0.3">
      <c r="A98">
        <v>1.91</v>
      </c>
      <c r="B98">
        <f t="shared" si="5"/>
        <v>58.006439983966885</v>
      </c>
    </row>
    <row r="99" spans="1:2" x14ac:dyDescent="0.3">
      <c r="A99">
        <v>1.92</v>
      </c>
      <c r="B99">
        <f t="shared" si="5"/>
        <v>58.379057165311877</v>
      </c>
    </row>
    <row r="100" spans="1:2" x14ac:dyDescent="0.3">
      <c r="A100">
        <v>1.93</v>
      </c>
      <c r="B100">
        <f t="shared" si="5"/>
        <v>58.748670296046981</v>
      </c>
    </row>
    <row r="101" spans="1:2" x14ac:dyDescent="0.3">
      <c r="A101">
        <v>1.94</v>
      </c>
      <c r="B101">
        <f t="shared" si="5"/>
        <v>59.115344987312056</v>
      </c>
    </row>
    <row r="102" spans="1:2" x14ac:dyDescent="0.3">
      <c r="A102">
        <v>1.95</v>
      </c>
      <c r="B102">
        <f t="shared" si="5"/>
        <v>59.479145579375057</v>
      </c>
    </row>
    <row r="103" spans="1:2" x14ac:dyDescent="0.3">
      <c r="A103">
        <v>1.96</v>
      </c>
      <c r="B103">
        <f t="shared" si="5"/>
        <v>59.840135141631976</v>
      </c>
    </row>
    <row r="104" spans="1:2" x14ac:dyDescent="0.3">
      <c r="A104">
        <v>1.97</v>
      </c>
      <c r="B104">
        <f t="shared" si="5"/>
        <v>60.198375472606955</v>
      </c>
    </row>
    <row r="105" spans="1:2" x14ac:dyDescent="0.3">
      <c r="A105">
        <v>1.98</v>
      </c>
      <c r="B105">
        <f t="shared" si="5"/>
        <v>60.553927099952062</v>
      </c>
    </row>
    <row r="106" spans="1:2" x14ac:dyDescent="0.3">
      <c r="A106">
        <v>1.99</v>
      </c>
      <c r="B106">
        <f t="shared" si="5"/>
        <v>60.906849280447005</v>
      </c>
    </row>
    <row r="107" spans="1:2" x14ac:dyDescent="0.3">
      <c r="A107">
        <v>2</v>
      </c>
      <c r="B107">
        <f t="shared" si="5"/>
        <v>61.257199999999983</v>
      </c>
    </row>
    <row r="108" spans="1:2" x14ac:dyDescent="0.3">
      <c r="A108">
        <v>2.0099999999999998</v>
      </c>
      <c r="B108">
        <f t="shared" si="5"/>
        <v>61.605035973646949</v>
      </c>
    </row>
    <row r="109" spans="1:2" x14ac:dyDescent="0.3">
      <c r="A109">
        <v>2.02</v>
      </c>
      <c r="B109">
        <f t="shared" si="5"/>
        <v>61.95041264555195</v>
      </c>
    </row>
    <row r="110" spans="1:2" x14ac:dyDescent="0.3">
      <c r="A110">
        <v>2.0299999999999998</v>
      </c>
      <c r="B110">
        <f t="shared" si="5"/>
        <v>62.293384189007014</v>
      </c>
    </row>
    <row r="111" spans="1:2" x14ac:dyDescent="0.3">
      <c r="A111">
        <v>2.04</v>
      </c>
      <c r="B111">
        <f t="shared" si="5"/>
        <v>62.634003506432038</v>
      </c>
    </row>
    <row r="112" spans="1:2" x14ac:dyDescent="0.3">
      <c r="A112">
        <v>2.0499999999999998</v>
      </c>
      <c r="B112">
        <f t="shared" si="5"/>
        <v>62.972322229374896</v>
      </c>
    </row>
    <row r="113" spans="1:2" x14ac:dyDescent="0.3">
      <c r="A113">
        <v>2.06</v>
      </c>
      <c r="B113">
        <f t="shared" si="5"/>
        <v>63.308390718512072</v>
      </c>
    </row>
    <row r="114" spans="1:2" x14ac:dyDescent="0.3">
      <c r="A114">
        <v>2.0699999999999998</v>
      </c>
      <c r="B114">
        <f t="shared" si="5"/>
        <v>63.642258063646949</v>
      </c>
    </row>
    <row r="115" spans="1:2" x14ac:dyDescent="0.3">
      <c r="A115">
        <v>2.08</v>
      </c>
      <c r="B115">
        <f t="shared" si="5"/>
        <v>63.973972083711971</v>
      </c>
    </row>
    <row r="116" spans="1:2" x14ac:dyDescent="0.3">
      <c r="A116">
        <v>2.09</v>
      </c>
      <c r="B116">
        <f t="shared" si="5"/>
        <v>64.30357932676705</v>
      </c>
    </row>
    <row r="117" spans="1:2" x14ac:dyDescent="0.3">
      <c r="A117">
        <v>2.1</v>
      </c>
      <c r="B117">
        <f t="shared" si="5"/>
        <v>64.631125070000024</v>
      </c>
    </row>
    <row r="118" spans="1:2" x14ac:dyDescent="0.3">
      <c r="A118">
        <v>2.11</v>
      </c>
      <c r="B118">
        <f t="shared" si="5"/>
        <v>64.956653319726826</v>
      </c>
    </row>
    <row r="119" spans="1:2" x14ac:dyDescent="0.3">
      <c r="A119">
        <v>2.12</v>
      </c>
      <c r="B119">
        <f t="shared" si="5"/>
        <v>65.280206811391935</v>
      </c>
    </row>
    <row r="120" spans="1:2" x14ac:dyDescent="0.3">
      <c r="A120">
        <v>2.13</v>
      </c>
      <c r="B120">
        <f t="shared" si="5"/>
        <v>65.601827009566961</v>
      </c>
    </row>
    <row r="121" spans="1:2" x14ac:dyDescent="0.3">
      <c r="A121">
        <v>2.14</v>
      </c>
      <c r="B121">
        <f t="shared" si="5"/>
        <v>65.921554107952062</v>
      </c>
    </row>
    <row r="122" spans="1:2" x14ac:dyDescent="0.3">
      <c r="A122">
        <v>2.15</v>
      </c>
      <c r="B122">
        <f t="shared" si="5"/>
        <v>66.239427029375037</v>
      </c>
    </row>
    <row r="123" spans="1:2" x14ac:dyDescent="0.3">
      <c r="A123">
        <v>2.16</v>
      </c>
      <c r="B123">
        <f t="shared" si="5"/>
        <v>66.555483425791948</v>
      </c>
    </row>
    <row r="124" spans="1:2" x14ac:dyDescent="0.3">
      <c r="A124">
        <v>2.17</v>
      </c>
      <c r="B124">
        <f t="shared" si="5"/>
        <v>66.869759678287068</v>
      </c>
    </row>
    <row r="125" spans="1:2" x14ac:dyDescent="0.3">
      <c r="A125">
        <v>2.1800000000000002</v>
      </c>
      <c r="B125">
        <f t="shared" si="5"/>
        <v>67.182290897072022</v>
      </c>
    </row>
    <row r="126" spans="1:2" x14ac:dyDescent="0.3">
      <c r="A126">
        <v>2.19</v>
      </c>
      <c r="B126">
        <f t="shared" si="5"/>
        <v>67.493110921486988</v>
      </c>
    </row>
    <row r="127" spans="1:2" x14ac:dyDescent="0.3">
      <c r="A127">
        <v>2.2000000000000002</v>
      </c>
      <c r="B127">
        <f t="shared" si="5"/>
        <v>67.802252320000122</v>
      </c>
    </row>
    <row r="128" spans="1:2" x14ac:dyDescent="0.3">
      <c r="A128">
        <v>2.21</v>
      </c>
      <c r="B128">
        <f t="shared" si="5"/>
        <v>68.10974639020688</v>
      </c>
    </row>
    <row r="129" spans="1:2" x14ac:dyDescent="0.3">
      <c r="A129">
        <v>2.2200000000000002</v>
      </c>
      <c r="B129">
        <f t="shared" si="5"/>
        <v>68.415623158832005</v>
      </c>
    </row>
    <row r="130" spans="1:2" x14ac:dyDescent="0.3">
      <c r="A130">
        <v>2.23</v>
      </c>
      <c r="B130">
        <f t="shared" si="5"/>
        <v>68.71991138172703</v>
      </c>
    </row>
    <row r="131" spans="1:2" x14ac:dyDescent="0.3">
      <c r="A131">
        <v>2.2400000000000002</v>
      </c>
      <c r="B131">
        <f t="shared" si="5"/>
        <v>69.022638543872205</v>
      </c>
    </row>
    <row r="132" spans="1:2" x14ac:dyDescent="0.3">
      <c r="A132">
        <v>2.25</v>
      </c>
      <c r="B132">
        <f t="shared" si="5"/>
        <v>69.323830859375022</v>
      </c>
    </row>
    <row r="133" spans="1:2" x14ac:dyDescent="0.3">
      <c r="A133">
        <v>2.2599999999999998</v>
      </c>
      <c r="B133">
        <f t="shared" si="5"/>
        <v>69.623513271471921</v>
      </c>
    </row>
    <row r="134" spans="1:2" x14ac:dyDescent="0.3">
      <c r="A134">
        <v>2.27</v>
      </c>
      <c r="B134">
        <f t="shared" si="5"/>
        <v>69.92170945252704</v>
      </c>
    </row>
    <row r="135" spans="1:2" x14ac:dyDescent="0.3">
      <c r="A135">
        <v>2.2799999999999998</v>
      </c>
      <c r="B135">
        <f t="shared" si="5"/>
        <v>70.218441804031983</v>
      </c>
    </row>
    <row r="136" spans="1:2" x14ac:dyDescent="0.3">
      <c r="A136">
        <v>2.29</v>
      </c>
      <c r="B136">
        <f t="shared" si="5"/>
        <v>70.513731456607076</v>
      </c>
    </row>
    <row r="137" spans="1:2" x14ac:dyDescent="0.3">
      <c r="A137">
        <v>2.2999999999999998</v>
      </c>
      <c r="B137">
        <f t="shared" si="5"/>
        <v>70.80759827</v>
      </c>
    </row>
    <row r="138" spans="1:2" x14ac:dyDescent="0.3">
      <c r="A138">
        <v>2.31</v>
      </c>
      <c r="B138">
        <f t="shared" si="5"/>
        <v>71.100060833087156</v>
      </c>
    </row>
    <row r="139" spans="1:2" x14ac:dyDescent="0.3">
      <c r="A139">
        <v>2.3199999999999998</v>
      </c>
      <c r="B139">
        <f t="shared" si="5"/>
        <v>71.391136463871959</v>
      </c>
    </row>
    <row r="140" spans="1:2" x14ac:dyDescent="0.3">
      <c r="A140">
        <v>2.33</v>
      </c>
      <c r="B140">
        <f t="shared" si="5"/>
        <v>71.680841209487113</v>
      </c>
    </row>
    <row r="141" spans="1:2" x14ac:dyDescent="0.3">
      <c r="A141">
        <v>2.34</v>
      </c>
      <c r="B141">
        <f t="shared" si="5"/>
        <v>71.969189846192108</v>
      </c>
    </row>
    <row r="142" spans="1:2" x14ac:dyDescent="0.3">
      <c r="A142">
        <v>2.35</v>
      </c>
      <c r="B142">
        <f t="shared" si="5"/>
        <v>72.256195879374928</v>
      </c>
    </row>
    <row r="143" spans="1:2" x14ac:dyDescent="0.3">
      <c r="A143">
        <v>2.36</v>
      </c>
      <c r="B143">
        <f t="shared" si="5"/>
        <v>72.541871543552162</v>
      </c>
    </row>
    <row r="144" spans="1:2" x14ac:dyDescent="0.3">
      <c r="A144">
        <v>2.37</v>
      </c>
      <c r="B144">
        <f t="shared" si="5"/>
        <v>72.826227802367072</v>
      </c>
    </row>
    <row r="145" spans="1:2" x14ac:dyDescent="0.3">
      <c r="A145">
        <v>2.38</v>
      </c>
      <c r="B145">
        <f t="shared" si="5"/>
        <v>73.109274348591981</v>
      </c>
    </row>
    <row r="146" spans="1:2" x14ac:dyDescent="0.3">
      <c r="A146">
        <v>2.39</v>
      </c>
      <c r="B146">
        <f t="shared" si="5"/>
        <v>73.391019604127024</v>
      </c>
    </row>
    <row r="147" spans="1:2" x14ac:dyDescent="0.3">
      <c r="A147">
        <v>2.4</v>
      </c>
      <c r="B147">
        <f t="shared" si="5"/>
        <v>73.671470719999917</v>
      </c>
    </row>
    <row r="148" spans="1:2" x14ac:dyDescent="0.3">
      <c r="A148">
        <v>2.41</v>
      </c>
      <c r="B148">
        <f t="shared" si="5"/>
        <v>73.95063357636721</v>
      </c>
    </row>
    <row r="149" spans="1:2" x14ac:dyDescent="0.3">
      <c r="A149">
        <v>2.42</v>
      </c>
      <c r="B149">
        <f t="shared" si="5"/>
        <v>74.228512782511899</v>
      </c>
    </row>
    <row r="150" spans="1:2" x14ac:dyDescent="0.3">
      <c r="A150">
        <v>2.4300000000000002</v>
      </c>
      <c r="B150">
        <f t="shared" si="5"/>
        <v>74.505111676846951</v>
      </c>
    </row>
    <row r="151" spans="1:2" x14ac:dyDescent="0.3">
      <c r="A151">
        <v>2.44</v>
      </c>
      <c r="B151">
        <f t="shared" si="5"/>
        <v>74.780432326911892</v>
      </c>
    </row>
    <row r="152" spans="1:2" x14ac:dyDescent="0.3">
      <c r="A152">
        <v>2.4500000000000002</v>
      </c>
      <c r="B152">
        <f t="shared" ref="B152:B177" si="6">(-5.2953*POWER(A152,4))+(51.709*POWER(A152,3))-(195.74*POWER(A152,2))+(366.81*A152)-218.35</f>
        <v>75.054475529374855</v>
      </c>
    </row>
    <row r="153" spans="1:2" x14ac:dyDescent="0.3">
      <c r="A153">
        <v>2.46</v>
      </c>
      <c r="B153">
        <f t="shared" si="6"/>
        <v>75.327240810031896</v>
      </c>
    </row>
    <row r="154" spans="1:2" x14ac:dyDescent="0.3">
      <c r="A154">
        <v>2.4700000000000002</v>
      </c>
      <c r="B154">
        <f t="shared" si="6"/>
        <v>75.59872642380688</v>
      </c>
    </row>
    <row r="155" spans="1:2" x14ac:dyDescent="0.3">
      <c r="A155">
        <v>2.48</v>
      </c>
      <c r="B155">
        <f t="shared" si="6"/>
        <v>75.868929354752055</v>
      </c>
    </row>
    <row r="156" spans="1:2" x14ac:dyDescent="0.3">
      <c r="A156">
        <v>2.4900000000000002</v>
      </c>
      <c r="B156">
        <f t="shared" si="6"/>
        <v>76.137845316047134</v>
      </c>
    </row>
    <row r="157" spans="1:2" x14ac:dyDescent="0.3">
      <c r="A157">
        <v>2.5</v>
      </c>
      <c r="B157">
        <f t="shared" si="6"/>
        <v>76.405468749999983</v>
      </c>
    </row>
    <row r="158" spans="1:2" x14ac:dyDescent="0.3">
      <c r="A158">
        <v>2.5099999999999998</v>
      </c>
      <c r="B158">
        <f t="shared" si="6"/>
        <v>76.671792828047074</v>
      </c>
    </row>
    <row r="159" spans="1:2" x14ac:dyDescent="0.3">
      <c r="A159">
        <v>2.52</v>
      </c>
      <c r="B159">
        <f t="shared" si="6"/>
        <v>76.936809450751895</v>
      </c>
    </row>
    <row r="160" spans="1:2" x14ac:dyDescent="0.3">
      <c r="A160">
        <v>2.5299999999999998</v>
      </c>
      <c r="B160">
        <f t="shared" si="6"/>
        <v>77.200509247806991</v>
      </c>
    </row>
    <row r="161" spans="1:2" x14ac:dyDescent="0.3">
      <c r="A161">
        <v>2.54</v>
      </c>
      <c r="B161">
        <f t="shared" si="6"/>
        <v>77.462881578032039</v>
      </c>
    </row>
    <row r="162" spans="1:2" x14ac:dyDescent="0.3">
      <c r="A162">
        <v>2.5499999999999998</v>
      </c>
      <c r="B162">
        <f t="shared" si="6"/>
        <v>77.72391452937498</v>
      </c>
    </row>
    <row r="163" spans="1:2" x14ac:dyDescent="0.3">
      <c r="A163">
        <v>2.56</v>
      </c>
      <c r="B163">
        <f t="shared" si="6"/>
        <v>77.983594918912019</v>
      </c>
    </row>
    <row r="164" spans="1:2" x14ac:dyDescent="0.3">
      <c r="A164">
        <v>2.57</v>
      </c>
      <c r="B164">
        <f t="shared" si="6"/>
        <v>78.241908292847057</v>
      </c>
    </row>
    <row r="165" spans="1:2" x14ac:dyDescent="0.3">
      <c r="A165">
        <v>2.58</v>
      </c>
      <c r="B165">
        <f t="shared" si="6"/>
        <v>78.498838926511922</v>
      </c>
    </row>
    <row r="166" spans="1:2" x14ac:dyDescent="0.3">
      <c r="A166">
        <v>2.59</v>
      </c>
      <c r="B166">
        <f t="shared" si="6"/>
        <v>78.754369824367046</v>
      </c>
    </row>
    <row r="167" spans="1:2" x14ac:dyDescent="0.3">
      <c r="A167">
        <v>2.6</v>
      </c>
      <c r="B167">
        <f t="shared" si="6"/>
        <v>79.008482720000103</v>
      </c>
    </row>
    <row r="168" spans="1:2" x14ac:dyDescent="0.3">
      <c r="A168">
        <v>2.61</v>
      </c>
      <c r="B168">
        <f t="shared" si="6"/>
        <v>79.261158076127145</v>
      </c>
    </row>
    <row r="169" spans="1:2" x14ac:dyDescent="0.3">
      <c r="A169">
        <v>2.62</v>
      </c>
      <c r="B169">
        <f t="shared" si="6"/>
        <v>79.512375084592151</v>
      </c>
    </row>
    <row r="170" spans="1:2" x14ac:dyDescent="0.3">
      <c r="A170">
        <v>2.63</v>
      </c>
      <c r="B170">
        <f t="shared" si="6"/>
        <v>79.762111666366906</v>
      </c>
    </row>
    <row r="171" spans="1:2" x14ac:dyDescent="0.3">
      <c r="A171">
        <v>2.64</v>
      </c>
      <c r="B171">
        <f t="shared" si="6"/>
        <v>80.010344471552031</v>
      </c>
    </row>
    <row r="172" spans="1:2" x14ac:dyDescent="0.3">
      <c r="A172">
        <v>2.65</v>
      </c>
      <c r="B172">
        <f t="shared" si="6"/>
        <v>80.257048879374821</v>
      </c>
    </row>
    <row r="173" spans="1:2" x14ac:dyDescent="0.3">
      <c r="A173">
        <v>2.66</v>
      </c>
      <c r="B173">
        <f t="shared" si="6"/>
        <v>80.502198998191858</v>
      </c>
    </row>
    <row r="174" spans="1:2" x14ac:dyDescent="0.3">
      <c r="A174">
        <v>2.67</v>
      </c>
      <c r="B174">
        <f t="shared" si="6"/>
        <v>80.745767665486966</v>
      </c>
    </row>
    <row r="175" spans="1:2" x14ac:dyDescent="0.3">
      <c r="A175">
        <v>2.68</v>
      </c>
      <c r="B175">
        <f t="shared" si="6"/>
        <v>80.987726447871893</v>
      </c>
    </row>
    <row r="176" spans="1:2" x14ac:dyDescent="0.3">
      <c r="A176">
        <v>2.69</v>
      </c>
      <c r="B176">
        <f t="shared" si="6"/>
        <v>81.228045641086993</v>
      </c>
    </row>
    <row r="177" spans="1:2" x14ac:dyDescent="0.3">
      <c r="A177">
        <v>2.7</v>
      </c>
      <c r="B177">
        <f t="shared" si="6"/>
        <v>81.466694269999863</v>
      </c>
    </row>
  </sheetData>
  <phoneticPr fontId="1" type="noConversion"/>
  <pageMargins left="0.7" right="0.7" top="0.75" bottom="0.75" header="0.3" footer="0.3"/>
  <pageSetup paperSize="256" orientation="landscape" horizontalDpi="500" verticalDpi="500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workbookViewId="0">
      <selection activeCell="E3" sqref="E3"/>
    </sheetView>
  </sheetViews>
  <sheetFormatPr defaultRowHeight="16.5" x14ac:dyDescent="0.3"/>
  <cols>
    <col min="7" max="7" width="16.25" customWidth="1"/>
  </cols>
  <sheetData>
    <row r="1" spans="1:7" x14ac:dyDescent="0.3">
      <c r="C1" t="s">
        <v>3</v>
      </c>
      <c r="D1" t="s">
        <v>6</v>
      </c>
      <c r="E1" t="s">
        <v>5</v>
      </c>
    </row>
    <row r="2" spans="1:7" x14ac:dyDescent="0.3">
      <c r="A2">
        <v>1</v>
      </c>
      <c r="B2">
        <f>1/A2</f>
        <v>1</v>
      </c>
      <c r="C2">
        <f>A2*10</f>
        <v>10</v>
      </c>
      <c r="E2" s="2">
        <v>1.22</v>
      </c>
    </row>
    <row r="3" spans="1:7" x14ac:dyDescent="0.3">
      <c r="A3">
        <v>1.5</v>
      </c>
      <c r="B3">
        <f>1/A3</f>
        <v>0.66666666666666663</v>
      </c>
      <c r="C3">
        <f>A3*10</f>
        <v>15</v>
      </c>
      <c r="D3">
        <f>1/C3</f>
        <v>6.6666666666666666E-2</v>
      </c>
      <c r="E3" s="2">
        <v>1.27</v>
      </c>
      <c r="F3">
        <f>1/E3</f>
        <v>0.78740157480314954</v>
      </c>
      <c r="G3">
        <f>(-16.358*POWER(E3,4))+(135.89*POWER(E3,3))-(431.25*POWER(E3,2))+(653.74*E3)-342.92</f>
        <v>27.56698049521998</v>
      </c>
    </row>
    <row r="4" spans="1:7" x14ac:dyDescent="0.3">
      <c r="A4">
        <v>2</v>
      </c>
      <c r="B4">
        <f t="shared" ref="B4:B16" si="0">1/A4</f>
        <v>0.5</v>
      </c>
      <c r="C4">
        <f t="shared" ref="C4:C16" si="1">A4*10</f>
        <v>20</v>
      </c>
      <c r="D4">
        <f t="shared" ref="D4:D16" si="2">1/C4</f>
        <v>0.05</v>
      </c>
      <c r="E4" s="2">
        <v>1.33</v>
      </c>
      <c r="F4">
        <f t="shared" ref="F4:F16" si="3">1/E4</f>
        <v>0.75187969924812026</v>
      </c>
      <c r="G4">
        <f>(-16.358*POWER(E4,4))+(135.89*POWER(E4,3))-(431.25*POWER(E4,2))+(653.74*E4)-342.92</f>
        <v>32.231616988819951</v>
      </c>
    </row>
    <row r="5" spans="1:7" x14ac:dyDescent="0.3">
      <c r="A5">
        <v>2.5</v>
      </c>
      <c r="B5">
        <f t="shared" si="0"/>
        <v>0.4</v>
      </c>
      <c r="C5">
        <f t="shared" si="1"/>
        <v>25</v>
      </c>
      <c r="D5">
        <f t="shared" si="2"/>
        <v>0.04</v>
      </c>
      <c r="E5" s="2">
        <v>1.4</v>
      </c>
      <c r="F5">
        <f t="shared" si="3"/>
        <v>0.7142857142857143</v>
      </c>
    </row>
    <row r="6" spans="1:7" x14ac:dyDescent="0.3">
      <c r="A6">
        <v>3</v>
      </c>
      <c r="B6">
        <f t="shared" si="0"/>
        <v>0.33333333333333331</v>
      </c>
      <c r="C6">
        <f t="shared" si="1"/>
        <v>30</v>
      </c>
      <c r="D6">
        <f t="shared" si="2"/>
        <v>3.3333333333333333E-2</v>
      </c>
      <c r="E6" s="2">
        <v>1.48</v>
      </c>
      <c r="F6">
        <f t="shared" si="3"/>
        <v>0.67567567567567566</v>
      </c>
    </row>
    <row r="7" spans="1:7" x14ac:dyDescent="0.3">
      <c r="A7">
        <v>3.5</v>
      </c>
      <c r="B7">
        <f t="shared" si="0"/>
        <v>0.2857142857142857</v>
      </c>
      <c r="C7">
        <f t="shared" si="1"/>
        <v>35</v>
      </c>
      <c r="D7">
        <f t="shared" si="2"/>
        <v>2.8571428571428571E-2</v>
      </c>
      <c r="E7" s="2">
        <v>1.57</v>
      </c>
      <c r="F7">
        <f t="shared" si="3"/>
        <v>0.63694267515923564</v>
      </c>
    </row>
    <row r="8" spans="1:7" x14ac:dyDescent="0.3">
      <c r="A8">
        <v>4</v>
      </c>
      <c r="B8">
        <f t="shared" si="0"/>
        <v>0.25</v>
      </c>
      <c r="C8">
        <f t="shared" si="1"/>
        <v>40</v>
      </c>
      <c r="D8">
        <f t="shared" si="2"/>
        <v>2.5000000000000001E-2</v>
      </c>
      <c r="E8" s="2">
        <v>1.65</v>
      </c>
      <c r="F8">
        <f t="shared" si="3"/>
        <v>0.60606060606060608</v>
      </c>
    </row>
    <row r="9" spans="1:7" x14ac:dyDescent="0.3">
      <c r="A9">
        <v>4.5</v>
      </c>
      <c r="B9">
        <f t="shared" si="0"/>
        <v>0.22222222222222221</v>
      </c>
      <c r="C9">
        <f t="shared" si="1"/>
        <v>45</v>
      </c>
      <c r="D9">
        <f t="shared" si="2"/>
        <v>2.2222222222222223E-2</v>
      </c>
      <c r="E9" s="2">
        <v>1.78</v>
      </c>
      <c r="F9">
        <f t="shared" si="3"/>
        <v>0.5617977528089888</v>
      </c>
    </row>
    <row r="10" spans="1:7" x14ac:dyDescent="0.3">
      <c r="A10">
        <v>5</v>
      </c>
      <c r="B10">
        <f t="shared" si="0"/>
        <v>0.2</v>
      </c>
      <c r="C10">
        <f t="shared" si="1"/>
        <v>50</v>
      </c>
      <c r="D10">
        <f t="shared" si="2"/>
        <v>0.02</v>
      </c>
      <c r="E10" s="2">
        <v>1.88</v>
      </c>
      <c r="F10">
        <f t="shared" si="3"/>
        <v>0.53191489361702127</v>
      </c>
    </row>
    <row r="11" spans="1:7" x14ac:dyDescent="0.3">
      <c r="A11">
        <v>5.5</v>
      </c>
      <c r="B11">
        <f t="shared" si="0"/>
        <v>0.18181818181818182</v>
      </c>
      <c r="C11">
        <f t="shared" si="1"/>
        <v>55</v>
      </c>
      <c r="D11">
        <f t="shared" si="2"/>
        <v>1.8181818181818181E-2</v>
      </c>
      <c r="E11" s="2">
        <v>2.0299999999999998</v>
      </c>
      <c r="F11">
        <f t="shared" si="3"/>
        <v>0.49261083743842371</v>
      </c>
    </row>
    <row r="12" spans="1:7" x14ac:dyDescent="0.3">
      <c r="A12">
        <v>6</v>
      </c>
      <c r="B12">
        <f t="shared" si="0"/>
        <v>0.16666666666666666</v>
      </c>
      <c r="C12">
        <f t="shared" si="1"/>
        <v>60</v>
      </c>
      <c r="D12">
        <f t="shared" si="2"/>
        <v>1.6666666666666666E-2</v>
      </c>
      <c r="E12" s="2">
        <v>2.15</v>
      </c>
      <c r="F12">
        <f t="shared" si="3"/>
        <v>0.46511627906976744</v>
      </c>
    </row>
    <row r="13" spans="1:7" x14ac:dyDescent="0.3">
      <c r="A13">
        <v>6.5</v>
      </c>
      <c r="B13">
        <f t="shared" si="0"/>
        <v>0.15384615384615385</v>
      </c>
      <c r="C13">
        <f t="shared" si="1"/>
        <v>65</v>
      </c>
      <c r="D13">
        <f t="shared" si="2"/>
        <v>1.5384615384615385E-2</v>
      </c>
      <c r="E13" s="2">
        <v>2.34</v>
      </c>
      <c r="F13">
        <f t="shared" si="3"/>
        <v>0.42735042735042739</v>
      </c>
    </row>
    <row r="14" spans="1:7" x14ac:dyDescent="0.3">
      <c r="A14">
        <v>7</v>
      </c>
      <c r="B14">
        <f t="shared" si="0"/>
        <v>0.14285714285714285</v>
      </c>
      <c r="C14">
        <f t="shared" si="1"/>
        <v>70</v>
      </c>
      <c r="D14">
        <f t="shared" si="2"/>
        <v>1.4285714285714285E-2</v>
      </c>
      <c r="E14" s="2">
        <v>2.5</v>
      </c>
      <c r="F14">
        <f t="shared" si="3"/>
        <v>0.4</v>
      </c>
    </row>
    <row r="15" spans="1:7" x14ac:dyDescent="0.3">
      <c r="A15">
        <v>7.5</v>
      </c>
      <c r="B15">
        <f t="shared" si="0"/>
        <v>0.13333333333333333</v>
      </c>
      <c r="C15">
        <f t="shared" si="1"/>
        <v>75</v>
      </c>
      <c r="D15">
        <f t="shared" si="2"/>
        <v>1.3333333333333334E-2</v>
      </c>
      <c r="E15" s="2">
        <v>2.7</v>
      </c>
      <c r="F15">
        <f t="shared" si="3"/>
        <v>0.37037037037037035</v>
      </c>
    </row>
    <row r="16" spans="1:7" x14ac:dyDescent="0.3">
      <c r="A16">
        <v>8</v>
      </c>
      <c r="B16">
        <f t="shared" si="0"/>
        <v>0.125</v>
      </c>
      <c r="C16">
        <f t="shared" si="1"/>
        <v>80</v>
      </c>
      <c r="D16">
        <f t="shared" si="2"/>
        <v>1.2500000000000001E-2</v>
      </c>
      <c r="E16" s="2">
        <v>2.92</v>
      </c>
      <c r="F16">
        <f t="shared" si="3"/>
        <v>0.34246575342465752</v>
      </c>
    </row>
    <row r="18" spans="1:2" x14ac:dyDescent="0.3">
      <c r="A18">
        <v>1.21</v>
      </c>
      <c r="B18">
        <f>(-0.543*POWER(A18,4))+(12.759*POWER(A18,3))-(80.046*POWER(A18,2))+(222.42*A18)-161.33</f>
        <v>12.042229475169989</v>
      </c>
    </row>
    <row r="19" spans="1:2" x14ac:dyDescent="0.3">
      <c r="A19">
        <v>1.22</v>
      </c>
      <c r="B19">
        <f>(-0.543*POWER(A19,4))+(12.759*POWER(A19,3))-(80.046*POWER(A19,2))+(222.42*A19)-161.33</f>
        <v>12.84741156591997</v>
      </c>
    </row>
    <row r="20" spans="1:2" x14ac:dyDescent="0.3">
      <c r="A20">
        <v>1.23</v>
      </c>
      <c r="B20">
        <f t="shared" ref="B20:B21" si="4">(-0.543*POWER(A20,4))+(12.759*POWER(A20,3))-(80.046*POWER(A20,2))+(222.42*A20)-161.33</f>
        <v>13.644954192369966</v>
      </c>
    </row>
    <row r="21" spans="1:2" x14ac:dyDescent="0.3">
      <c r="A21">
        <v>1.24</v>
      </c>
      <c r="B21">
        <f t="shared" si="4"/>
        <v>14.434917944319949</v>
      </c>
    </row>
    <row r="22" spans="1:2" x14ac:dyDescent="0.3">
      <c r="A22">
        <v>1.25</v>
      </c>
      <c r="B22">
        <f>(-0.543*POWER(A22,4))+(12.759*POWER(A22,3))-(80.046*POWER(A22,2))+(222.42*A22)-161.33</f>
        <v>15.217363281249959</v>
      </c>
    </row>
    <row r="23" spans="1:2" x14ac:dyDescent="0.3">
      <c r="A23">
        <v>1.26</v>
      </c>
      <c r="B23">
        <f t="shared" ref="B23:B86" si="5">(-0.543*POWER(A23,4))+(12.759*POWER(A23,3))-(80.046*POWER(A23,2))+(222.42*A23)-161.33</f>
        <v>15.992350532319932</v>
      </c>
    </row>
    <row r="24" spans="1:2" x14ac:dyDescent="0.3">
      <c r="A24">
        <v>1.27</v>
      </c>
      <c r="B24">
        <f t="shared" si="5"/>
        <v>16.759939896369929</v>
      </c>
    </row>
    <row r="25" spans="1:2" x14ac:dyDescent="0.3">
      <c r="A25">
        <v>1.28</v>
      </c>
      <c r="B25">
        <f t="shared" si="5"/>
        <v>17.520191441919934</v>
      </c>
    </row>
    <row r="26" spans="1:2" x14ac:dyDescent="0.3">
      <c r="A26">
        <v>1.29</v>
      </c>
      <c r="B26">
        <f t="shared" si="5"/>
        <v>18.273165107170001</v>
      </c>
    </row>
    <row r="27" spans="1:2" x14ac:dyDescent="0.3">
      <c r="A27">
        <v>1.3</v>
      </c>
      <c r="B27">
        <f t="shared" si="5"/>
        <v>19.018920699999995</v>
      </c>
    </row>
    <row r="28" spans="1:2" x14ac:dyDescent="0.3">
      <c r="A28">
        <v>1.31</v>
      </c>
      <c r="B28">
        <f t="shared" si="5"/>
        <v>19.75751789796999</v>
      </c>
    </row>
    <row r="29" spans="1:2" x14ac:dyDescent="0.3">
      <c r="A29">
        <v>1.32</v>
      </c>
      <c r="B29">
        <f t="shared" si="5"/>
        <v>20.489016248319984</v>
      </c>
    </row>
    <row r="30" spans="1:2" x14ac:dyDescent="0.3">
      <c r="A30">
        <v>1.33</v>
      </c>
      <c r="B30">
        <f t="shared" si="5"/>
        <v>21.21347516796996</v>
      </c>
    </row>
    <row r="31" spans="1:2" x14ac:dyDescent="0.3">
      <c r="A31">
        <v>1.34</v>
      </c>
      <c r="B31">
        <f t="shared" si="5"/>
        <v>21.930953943519938</v>
      </c>
    </row>
    <row r="32" spans="1:2" x14ac:dyDescent="0.3">
      <c r="A32">
        <v>1.35</v>
      </c>
      <c r="B32">
        <f t="shared" si="5"/>
        <v>22.641511731249949</v>
      </c>
    </row>
    <row r="33" spans="1:2" x14ac:dyDescent="0.3">
      <c r="A33">
        <v>1.36</v>
      </c>
      <c r="B33">
        <f t="shared" si="5"/>
        <v>23.345207557119949</v>
      </c>
    </row>
    <row r="34" spans="1:2" x14ac:dyDescent="0.3">
      <c r="A34">
        <v>1.37</v>
      </c>
      <c r="B34">
        <f t="shared" si="5"/>
        <v>24.042100316769961</v>
      </c>
    </row>
    <row r="35" spans="1:2" x14ac:dyDescent="0.3">
      <c r="A35">
        <v>1.38</v>
      </c>
      <c r="B35">
        <f t="shared" si="5"/>
        <v>24.732248775519992</v>
      </c>
    </row>
    <row r="36" spans="1:2" x14ac:dyDescent="0.3">
      <c r="A36">
        <v>1.39</v>
      </c>
      <c r="B36">
        <f t="shared" si="5"/>
        <v>25.41571156837</v>
      </c>
    </row>
    <row r="37" spans="1:2" x14ac:dyDescent="0.3">
      <c r="A37">
        <v>1.4</v>
      </c>
      <c r="B37">
        <f t="shared" si="5"/>
        <v>26.092547199999984</v>
      </c>
    </row>
    <row r="38" spans="1:2" x14ac:dyDescent="0.3">
      <c r="A38">
        <v>1.41</v>
      </c>
      <c r="B38">
        <f t="shared" si="5"/>
        <v>26.762814044769954</v>
      </c>
    </row>
    <row r="39" spans="1:2" x14ac:dyDescent="0.3">
      <c r="A39">
        <v>1.42</v>
      </c>
      <c r="B39">
        <f t="shared" si="5"/>
        <v>27.426570346719956</v>
      </c>
    </row>
    <row r="40" spans="1:2" x14ac:dyDescent="0.3">
      <c r="A40">
        <v>1.43</v>
      </c>
      <c r="B40">
        <f t="shared" si="5"/>
        <v>28.083874219569964</v>
      </c>
    </row>
    <row r="41" spans="1:2" x14ac:dyDescent="0.3">
      <c r="A41">
        <v>1.44</v>
      </c>
      <c r="B41">
        <f t="shared" si="5"/>
        <v>28.734783646719961</v>
      </c>
    </row>
    <row r="42" spans="1:2" x14ac:dyDescent="0.3">
      <c r="A42">
        <v>1.45</v>
      </c>
      <c r="B42">
        <f t="shared" si="5"/>
        <v>29.379356481249943</v>
      </c>
    </row>
    <row r="43" spans="1:2" x14ac:dyDescent="0.3">
      <c r="A43">
        <v>1.46</v>
      </c>
      <c r="B43">
        <f t="shared" si="5"/>
        <v>30.017650445919969</v>
      </c>
    </row>
    <row r="44" spans="1:2" x14ac:dyDescent="0.3">
      <c r="A44">
        <v>1.47</v>
      </c>
      <c r="B44">
        <f t="shared" si="5"/>
        <v>30.649723133169942</v>
      </c>
    </row>
    <row r="45" spans="1:2" x14ac:dyDescent="0.3">
      <c r="A45">
        <v>1.48</v>
      </c>
      <c r="B45">
        <f t="shared" si="5"/>
        <v>31.275632005119974</v>
      </c>
    </row>
    <row r="46" spans="1:2" x14ac:dyDescent="0.3">
      <c r="A46">
        <v>1.49</v>
      </c>
      <c r="B46">
        <f t="shared" si="5"/>
        <v>31.895434393569985</v>
      </c>
    </row>
    <row r="47" spans="1:2" x14ac:dyDescent="0.3">
      <c r="A47">
        <v>1.5</v>
      </c>
      <c r="B47">
        <f t="shared" si="5"/>
        <v>32.509187499999967</v>
      </c>
    </row>
    <row r="48" spans="1:2" x14ac:dyDescent="0.3">
      <c r="A48">
        <v>1.51</v>
      </c>
      <c r="B48">
        <f t="shared" si="5"/>
        <v>33.116948395569977</v>
      </c>
    </row>
    <row r="49" spans="1:2" x14ac:dyDescent="0.3">
      <c r="A49">
        <v>1.52</v>
      </c>
      <c r="B49">
        <f t="shared" si="5"/>
        <v>33.71877402111997</v>
      </c>
    </row>
    <row r="50" spans="1:2" x14ac:dyDescent="0.3">
      <c r="A50">
        <v>1.53</v>
      </c>
      <c r="B50">
        <f t="shared" si="5"/>
        <v>34.314721187169965</v>
      </c>
    </row>
    <row r="51" spans="1:2" x14ac:dyDescent="0.3">
      <c r="A51">
        <v>1.54</v>
      </c>
      <c r="B51">
        <f t="shared" si="5"/>
        <v>34.904846573919968</v>
      </c>
    </row>
    <row r="52" spans="1:2" x14ac:dyDescent="0.3">
      <c r="A52">
        <v>1.55</v>
      </c>
      <c r="B52">
        <f t="shared" si="5"/>
        <v>35.489206731249936</v>
      </c>
    </row>
    <row r="53" spans="1:2" x14ac:dyDescent="0.3">
      <c r="A53">
        <v>1.56</v>
      </c>
      <c r="B53">
        <f t="shared" si="5"/>
        <v>36.067858078719922</v>
      </c>
    </row>
    <row r="54" spans="1:2" x14ac:dyDescent="0.3">
      <c r="A54">
        <v>1.57</v>
      </c>
      <c r="B54">
        <f t="shared" si="5"/>
        <v>36.640856905569933</v>
      </c>
    </row>
    <row r="55" spans="1:2" x14ac:dyDescent="0.3">
      <c r="A55">
        <v>1.58</v>
      </c>
      <c r="B55">
        <f t="shared" si="5"/>
        <v>37.208259370719958</v>
      </c>
    </row>
    <row r="56" spans="1:2" x14ac:dyDescent="0.3">
      <c r="A56">
        <v>1.59</v>
      </c>
      <c r="B56">
        <f t="shared" si="5"/>
        <v>37.770121502769996</v>
      </c>
    </row>
    <row r="57" spans="1:2" x14ac:dyDescent="0.3">
      <c r="A57">
        <v>1.6</v>
      </c>
      <c r="B57">
        <f t="shared" si="5"/>
        <v>38.326499199999972</v>
      </c>
    </row>
    <row r="58" spans="1:2" x14ac:dyDescent="0.3">
      <c r="A58">
        <v>1.61</v>
      </c>
      <c r="B58">
        <f t="shared" si="5"/>
        <v>38.877448230369964</v>
      </c>
    </row>
    <row r="59" spans="1:2" x14ac:dyDescent="0.3">
      <c r="A59">
        <v>1.62</v>
      </c>
      <c r="B59">
        <f t="shared" si="5"/>
        <v>39.423024231519946</v>
      </c>
    </row>
    <row r="60" spans="1:2" x14ac:dyDescent="0.3">
      <c r="A60">
        <v>1.63</v>
      </c>
      <c r="B60">
        <f t="shared" si="5"/>
        <v>39.963282710769931</v>
      </c>
    </row>
    <row r="61" spans="1:2" x14ac:dyDescent="0.3">
      <c r="A61">
        <v>1.64</v>
      </c>
      <c r="B61">
        <f t="shared" si="5"/>
        <v>40.498279045119915</v>
      </c>
    </row>
    <row r="62" spans="1:2" x14ac:dyDescent="0.3">
      <c r="A62">
        <v>1.65</v>
      </c>
      <c r="B62">
        <f t="shared" si="5"/>
        <v>41.028068481249932</v>
      </c>
    </row>
    <row r="63" spans="1:2" x14ac:dyDescent="0.3">
      <c r="A63">
        <v>1.66</v>
      </c>
      <c r="B63">
        <f t="shared" si="5"/>
        <v>41.552706135519912</v>
      </c>
    </row>
    <row r="64" spans="1:2" x14ac:dyDescent="0.3">
      <c r="A64">
        <v>1.67</v>
      </c>
      <c r="B64">
        <f t="shared" si="5"/>
        <v>42.072246993969941</v>
      </c>
    </row>
    <row r="65" spans="1:2" x14ac:dyDescent="0.3">
      <c r="A65">
        <v>1.68</v>
      </c>
      <c r="B65">
        <f t="shared" si="5"/>
        <v>42.586745912319969</v>
      </c>
    </row>
    <row r="66" spans="1:2" x14ac:dyDescent="0.3">
      <c r="A66">
        <v>1.69</v>
      </c>
      <c r="B66">
        <f t="shared" si="5"/>
        <v>43.096257615969961</v>
      </c>
    </row>
    <row r="67" spans="1:2" x14ac:dyDescent="0.3">
      <c r="A67">
        <v>1.7</v>
      </c>
      <c r="B67">
        <f t="shared" si="5"/>
        <v>43.600836699999974</v>
      </c>
    </row>
    <row r="68" spans="1:2" x14ac:dyDescent="0.3">
      <c r="A68">
        <v>1.71</v>
      </c>
      <c r="B68">
        <f t="shared" si="5"/>
        <v>44.100537629169963</v>
      </c>
    </row>
    <row r="69" spans="1:2" x14ac:dyDescent="0.3">
      <c r="A69">
        <v>1.72</v>
      </c>
      <c r="B69">
        <f t="shared" si="5"/>
        <v>44.595414737919953</v>
      </c>
    </row>
    <row r="70" spans="1:2" x14ac:dyDescent="0.3">
      <c r="A70">
        <v>1.73</v>
      </c>
      <c r="B70">
        <f t="shared" si="5"/>
        <v>45.085522230369946</v>
      </c>
    </row>
    <row r="71" spans="1:2" x14ac:dyDescent="0.3">
      <c r="A71">
        <v>1.74</v>
      </c>
      <c r="B71">
        <f t="shared" si="5"/>
        <v>45.570914180319932</v>
      </c>
    </row>
    <row r="72" spans="1:2" x14ac:dyDescent="0.3">
      <c r="A72">
        <v>1.75</v>
      </c>
      <c r="B72">
        <f t="shared" si="5"/>
        <v>46.051644531249934</v>
      </c>
    </row>
    <row r="73" spans="1:2" x14ac:dyDescent="0.3">
      <c r="A73">
        <v>1.76</v>
      </c>
      <c r="B73">
        <f t="shared" si="5"/>
        <v>46.527767096319906</v>
      </c>
    </row>
    <row r="74" spans="1:2" x14ac:dyDescent="0.3">
      <c r="A74">
        <v>1.77</v>
      </c>
      <c r="B74">
        <f t="shared" si="5"/>
        <v>46.99933555836995</v>
      </c>
    </row>
    <row r="75" spans="1:2" x14ac:dyDescent="0.3">
      <c r="A75">
        <v>1.78</v>
      </c>
      <c r="B75">
        <f t="shared" si="5"/>
        <v>47.466403469919982</v>
      </c>
    </row>
    <row r="76" spans="1:2" x14ac:dyDescent="0.3">
      <c r="A76">
        <v>1.79</v>
      </c>
      <c r="B76">
        <f t="shared" si="5"/>
        <v>47.929024253169956</v>
      </c>
    </row>
    <row r="77" spans="1:2" x14ac:dyDescent="0.3">
      <c r="A77">
        <v>1.8</v>
      </c>
      <c r="B77">
        <f t="shared" si="5"/>
        <v>48.387251199999952</v>
      </c>
    </row>
    <row r="78" spans="1:2" x14ac:dyDescent="0.3">
      <c r="A78">
        <v>1.81</v>
      </c>
      <c r="B78">
        <f t="shared" si="5"/>
        <v>48.841137471969972</v>
      </c>
    </row>
    <row r="79" spans="1:2" x14ac:dyDescent="0.3">
      <c r="A79">
        <v>1.82</v>
      </c>
      <c r="B79">
        <f t="shared" si="5"/>
        <v>49.290736100319947</v>
      </c>
    </row>
    <row r="80" spans="1:2" x14ac:dyDescent="0.3">
      <c r="A80">
        <v>1.83</v>
      </c>
      <c r="B80">
        <f t="shared" si="5"/>
        <v>49.736099985969929</v>
      </c>
    </row>
    <row r="81" spans="1:2" x14ac:dyDescent="0.3">
      <c r="A81">
        <v>1.84</v>
      </c>
      <c r="B81">
        <f t="shared" si="5"/>
        <v>50.177281899519954</v>
      </c>
    </row>
    <row r="82" spans="1:2" x14ac:dyDescent="0.3">
      <c r="A82">
        <v>1.85</v>
      </c>
      <c r="B82">
        <f t="shared" si="5"/>
        <v>50.614334481249927</v>
      </c>
    </row>
    <row r="83" spans="1:2" x14ac:dyDescent="0.3">
      <c r="A83">
        <v>1.86</v>
      </c>
      <c r="B83">
        <f t="shared" si="5"/>
        <v>51.047310241119902</v>
      </c>
    </row>
    <row r="84" spans="1:2" x14ac:dyDescent="0.3">
      <c r="A84">
        <v>1.87</v>
      </c>
      <c r="B84">
        <f t="shared" si="5"/>
        <v>51.476261558769949</v>
      </c>
    </row>
    <row r="85" spans="1:2" x14ac:dyDescent="0.3">
      <c r="A85">
        <v>1.88</v>
      </c>
      <c r="B85">
        <f t="shared" si="5"/>
        <v>51.901240683519916</v>
      </c>
    </row>
    <row r="86" spans="1:2" x14ac:dyDescent="0.3">
      <c r="A86">
        <v>1.89</v>
      </c>
      <c r="B86">
        <f t="shared" si="5"/>
        <v>52.322299734369921</v>
      </c>
    </row>
    <row r="87" spans="1:2" x14ac:dyDescent="0.3">
      <c r="A87">
        <v>1.9</v>
      </c>
      <c r="B87">
        <f t="shared" ref="B87:B150" si="6">(-0.543*POWER(A87,4))+(12.759*POWER(A87,3))-(80.046*POWER(A87,2))+(222.42*A87)-161.33</f>
        <v>52.739490699999891</v>
      </c>
    </row>
    <row r="88" spans="1:2" x14ac:dyDescent="0.3">
      <c r="A88">
        <v>1.91</v>
      </c>
      <c r="B88">
        <f t="shared" si="6"/>
        <v>53.152865438769908</v>
      </c>
    </row>
    <row r="89" spans="1:2" x14ac:dyDescent="0.3">
      <c r="A89">
        <v>1.92</v>
      </c>
      <c r="B89">
        <f t="shared" si="6"/>
        <v>53.562475678719892</v>
      </c>
    </row>
    <row r="90" spans="1:2" x14ac:dyDescent="0.3">
      <c r="A90">
        <v>1.93</v>
      </c>
      <c r="B90">
        <f t="shared" si="6"/>
        <v>53.968373017569917</v>
      </c>
    </row>
    <row r="91" spans="1:2" x14ac:dyDescent="0.3">
      <c r="A91">
        <v>1.94</v>
      </c>
      <c r="B91">
        <f t="shared" si="6"/>
        <v>54.370608922719924</v>
      </c>
    </row>
    <row r="92" spans="1:2" x14ac:dyDescent="0.3">
      <c r="A92">
        <v>1.95</v>
      </c>
      <c r="B92">
        <f t="shared" si="6"/>
        <v>54.769234731249981</v>
      </c>
    </row>
    <row r="93" spans="1:2" x14ac:dyDescent="0.3">
      <c r="A93">
        <v>1.96</v>
      </c>
      <c r="B93">
        <f t="shared" si="6"/>
        <v>55.164301649919963</v>
      </c>
    </row>
    <row r="94" spans="1:2" x14ac:dyDescent="0.3">
      <c r="A94">
        <v>1.97</v>
      </c>
      <c r="B94">
        <f t="shared" si="6"/>
        <v>55.555860755169959</v>
      </c>
    </row>
    <row r="95" spans="1:2" x14ac:dyDescent="0.3">
      <c r="A95">
        <v>1.98</v>
      </c>
      <c r="B95">
        <f t="shared" si="6"/>
        <v>55.943962993119925</v>
      </c>
    </row>
    <row r="96" spans="1:2" x14ac:dyDescent="0.3">
      <c r="A96">
        <v>1.99</v>
      </c>
      <c r="B96">
        <f t="shared" si="6"/>
        <v>56.328659179569939</v>
      </c>
    </row>
    <row r="97" spans="1:2" x14ac:dyDescent="0.3">
      <c r="A97">
        <v>2</v>
      </c>
      <c r="B97">
        <f t="shared" si="6"/>
        <v>56.709999999999951</v>
      </c>
    </row>
    <row r="98" spans="1:2" x14ac:dyDescent="0.3">
      <c r="A98">
        <v>2.0099999999999998</v>
      </c>
      <c r="B98">
        <f t="shared" si="6"/>
        <v>57.08803600956989</v>
      </c>
    </row>
    <row r="99" spans="1:2" x14ac:dyDescent="0.3">
      <c r="A99">
        <v>2.02</v>
      </c>
      <c r="B99">
        <f t="shared" si="6"/>
        <v>57.462817633119954</v>
      </c>
    </row>
    <row r="100" spans="1:2" x14ac:dyDescent="0.3">
      <c r="A100">
        <v>2.0299999999999998</v>
      </c>
      <c r="B100">
        <f t="shared" si="6"/>
        <v>57.834395165169951</v>
      </c>
    </row>
    <row r="101" spans="1:2" x14ac:dyDescent="0.3">
      <c r="A101">
        <v>2.04</v>
      </c>
      <c r="B101">
        <f t="shared" si="6"/>
        <v>58.202818769919901</v>
      </c>
    </row>
    <row r="102" spans="1:2" x14ac:dyDescent="0.3">
      <c r="A102">
        <v>2.0499999999999998</v>
      </c>
      <c r="B102">
        <f t="shared" si="6"/>
        <v>58.568138481249918</v>
      </c>
    </row>
    <row r="103" spans="1:2" x14ac:dyDescent="0.3">
      <c r="A103">
        <v>2.06</v>
      </c>
      <c r="B103">
        <f t="shared" si="6"/>
        <v>58.930404202719984</v>
      </c>
    </row>
    <row r="104" spans="1:2" x14ac:dyDescent="0.3">
      <c r="A104">
        <v>2.0699999999999998</v>
      </c>
      <c r="B104">
        <f t="shared" si="6"/>
        <v>59.289665707569952</v>
      </c>
    </row>
    <row r="105" spans="1:2" x14ac:dyDescent="0.3">
      <c r="A105">
        <v>2.08</v>
      </c>
      <c r="B105">
        <f t="shared" si="6"/>
        <v>59.645972638719911</v>
      </c>
    </row>
    <row r="106" spans="1:2" x14ac:dyDescent="0.3">
      <c r="A106">
        <v>2.09</v>
      </c>
      <c r="B106">
        <f t="shared" si="6"/>
        <v>59.999374508769961</v>
      </c>
    </row>
    <row r="107" spans="1:2" x14ac:dyDescent="0.3">
      <c r="A107">
        <v>2.1</v>
      </c>
      <c r="B107">
        <f t="shared" si="6"/>
        <v>60.349920699999956</v>
      </c>
    </row>
    <row r="108" spans="1:2" x14ac:dyDescent="0.3">
      <c r="A108">
        <v>2.11</v>
      </c>
      <c r="B108">
        <f t="shared" si="6"/>
        <v>60.697660464369875</v>
      </c>
    </row>
    <row r="109" spans="1:2" x14ac:dyDescent="0.3">
      <c r="A109">
        <v>2.12</v>
      </c>
      <c r="B109">
        <f t="shared" si="6"/>
        <v>61.042642923519935</v>
      </c>
    </row>
    <row r="110" spans="1:2" x14ac:dyDescent="0.3">
      <c r="A110">
        <v>2.13</v>
      </c>
      <c r="B110">
        <f t="shared" si="6"/>
        <v>61.384917068769937</v>
      </c>
    </row>
    <row r="111" spans="1:2" x14ac:dyDescent="0.3">
      <c r="A111">
        <v>2.14</v>
      </c>
      <c r="B111">
        <f t="shared" si="6"/>
        <v>61.724531761119948</v>
      </c>
    </row>
    <row r="112" spans="1:2" x14ac:dyDescent="0.3">
      <c r="A112">
        <v>2.15</v>
      </c>
      <c r="B112">
        <f t="shared" si="6"/>
        <v>62.061535731249961</v>
      </c>
    </row>
    <row r="113" spans="1:2" x14ac:dyDescent="0.3">
      <c r="A113">
        <v>2.16</v>
      </c>
      <c r="B113">
        <f t="shared" si="6"/>
        <v>62.395977579520007</v>
      </c>
    </row>
    <row r="114" spans="1:2" x14ac:dyDescent="0.3">
      <c r="A114">
        <v>2.17</v>
      </c>
      <c r="B114">
        <f t="shared" si="6"/>
        <v>62.727905775969958</v>
      </c>
    </row>
    <row r="115" spans="1:2" x14ac:dyDescent="0.3">
      <c r="A115">
        <v>2.1800000000000002</v>
      </c>
      <c r="B115">
        <f t="shared" si="6"/>
        <v>63.057368660319952</v>
      </c>
    </row>
    <row r="116" spans="1:2" x14ac:dyDescent="0.3">
      <c r="A116">
        <v>2.19</v>
      </c>
      <c r="B116">
        <f t="shared" si="6"/>
        <v>63.384414441969938</v>
      </c>
    </row>
    <row r="117" spans="1:2" x14ac:dyDescent="0.3">
      <c r="A117">
        <v>2.2000000000000002</v>
      </c>
      <c r="B117">
        <f t="shared" si="6"/>
        <v>63.709091199999961</v>
      </c>
    </row>
    <row r="118" spans="1:2" x14ac:dyDescent="0.3">
      <c r="A118">
        <v>2.21</v>
      </c>
      <c r="B118">
        <f t="shared" si="6"/>
        <v>64.031446883169934</v>
      </c>
    </row>
    <row r="119" spans="1:2" x14ac:dyDescent="0.3">
      <c r="A119">
        <v>2.2200000000000002</v>
      </c>
      <c r="B119">
        <f t="shared" si="6"/>
        <v>64.351529309919925</v>
      </c>
    </row>
    <row r="120" spans="1:2" x14ac:dyDescent="0.3">
      <c r="A120">
        <v>2.23</v>
      </c>
      <c r="B120">
        <f t="shared" si="6"/>
        <v>64.669386168369869</v>
      </c>
    </row>
    <row r="121" spans="1:2" x14ac:dyDescent="0.3">
      <c r="A121">
        <v>2.2400000000000002</v>
      </c>
      <c r="B121">
        <f t="shared" si="6"/>
        <v>64.985065016319908</v>
      </c>
    </row>
    <row r="122" spans="1:2" x14ac:dyDescent="0.3">
      <c r="A122">
        <v>2.25</v>
      </c>
      <c r="B122">
        <f t="shared" si="6"/>
        <v>65.298613281249942</v>
      </c>
    </row>
    <row r="123" spans="1:2" x14ac:dyDescent="0.3">
      <c r="A123">
        <v>2.2599999999999998</v>
      </c>
      <c r="B123">
        <f t="shared" si="6"/>
        <v>65.610078260319909</v>
      </c>
    </row>
    <row r="124" spans="1:2" x14ac:dyDescent="0.3">
      <c r="A124">
        <v>2.27</v>
      </c>
      <c r="B124">
        <f t="shared" si="6"/>
        <v>65.919507120369957</v>
      </c>
    </row>
    <row r="125" spans="1:2" x14ac:dyDescent="0.3">
      <c r="A125">
        <v>2.2799999999999998</v>
      </c>
      <c r="B125">
        <f t="shared" si="6"/>
        <v>66.22694689791993</v>
      </c>
    </row>
    <row r="126" spans="1:2" x14ac:dyDescent="0.3">
      <c r="A126">
        <v>2.29</v>
      </c>
      <c r="B126">
        <f t="shared" si="6"/>
        <v>66.532444499169941</v>
      </c>
    </row>
    <row r="127" spans="1:2" x14ac:dyDescent="0.3">
      <c r="A127">
        <v>2.2999999999999998</v>
      </c>
      <c r="B127">
        <f t="shared" si="6"/>
        <v>66.836046699999912</v>
      </c>
    </row>
    <row r="128" spans="1:2" x14ac:dyDescent="0.3">
      <c r="A128">
        <v>2.31</v>
      </c>
      <c r="B128">
        <f t="shared" si="6"/>
        <v>67.137800145970033</v>
      </c>
    </row>
    <row r="129" spans="1:2" x14ac:dyDescent="0.3">
      <c r="A129">
        <v>2.3199999999999998</v>
      </c>
      <c r="B129">
        <f t="shared" si="6"/>
        <v>67.437751352319907</v>
      </c>
    </row>
    <row r="130" spans="1:2" x14ac:dyDescent="0.3">
      <c r="A130">
        <v>2.33</v>
      </c>
      <c r="B130">
        <f t="shared" si="6"/>
        <v>67.735946703969915</v>
      </c>
    </row>
    <row r="131" spans="1:2" x14ac:dyDescent="0.3">
      <c r="A131">
        <v>2.34</v>
      </c>
      <c r="B131">
        <f t="shared" si="6"/>
        <v>68.03243245551991</v>
      </c>
    </row>
    <row r="132" spans="1:2" x14ac:dyDescent="0.3">
      <c r="A132">
        <v>2.35</v>
      </c>
      <c r="B132">
        <f t="shared" si="6"/>
        <v>68.327254731249951</v>
      </c>
    </row>
    <row r="133" spans="1:2" x14ac:dyDescent="0.3">
      <c r="A133">
        <v>2.36</v>
      </c>
      <c r="B133">
        <f t="shared" si="6"/>
        <v>68.620459525119855</v>
      </c>
    </row>
    <row r="134" spans="1:2" x14ac:dyDescent="0.3">
      <c r="A134">
        <v>2.37</v>
      </c>
      <c r="B134">
        <f t="shared" si="6"/>
        <v>68.912092700769932</v>
      </c>
    </row>
    <row r="135" spans="1:2" x14ac:dyDescent="0.3">
      <c r="A135">
        <v>2.38</v>
      </c>
      <c r="B135">
        <f t="shared" si="6"/>
        <v>69.202199991519961</v>
      </c>
    </row>
    <row r="136" spans="1:2" x14ac:dyDescent="0.3">
      <c r="A136">
        <v>2.39</v>
      </c>
      <c r="B136">
        <f t="shared" si="6"/>
        <v>69.490827000369933</v>
      </c>
    </row>
    <row r="137" spans="1:2" x14ac:dyDescent="0.3">
      <c r="A137">
        <v>2.4</v>
      </c>
      <c r="B137">
        <f t="shared" si="6"/>
        <v>69.778019199999932</v>
      </c>
    </row>
    <row r="138" spans="1:2" x14ac:dyDescent="0.3">
      <c r="A138">
        <v>2.41</v>
      </c>
      <c r="B138">
        <f t="shared" si="6"/>
        <v>70.063821932769969</v>
      </c>
    </row>
    <row r="139" spans="1:2" x14ac:dyDescent="0.3">
      <c r="A139">
        <v>2.42</v>
      </c>
      <c r="B139">
        <f t="shared" si="6"/>
        <v>70.34828041071998</v>
      </c>
    </row>
    <row r="140" spans="1:2" x14ac:dyDescent="0.3">
      <c r="A140">
        <v>2.4300000000000002</v>
      </c>
      <c r="B140">
        <f t="shared" si="6"/>
        <v>70.63143971556994</v>
      </c>
    </row>
    <row r="141" spans="1:2" x14ac:dyDescent="0.3">
      <c r="A141">
        <v>2.44</v>
      </c>
      <c r="B141">
        <f t="shared" si="6"/>
        <v>70.913344798719919</v>
      </c>
    </row>
    <row r="142" spans="1:2" x14ac:dyDescent="0.3">
      <c r="A142">
        <v>2.4500000000000002</v>
      </c>
      <c r="B142">
        <f t="shared" si="6"/>
        <v>71.194040481249857</v>
      </c>
    </row>
    <row r="143" spans="1:2" x14ac:dyDescent="0.3">
      <c r="A143">
        <v>2.46</v>
      </c>
      <c r="B143">
        <f t="shared" si="6"/>
        <v>71.473571453919959</v>
      </c>
    </row>
    <row r="144" spans="1:2" x14ac:dyDescent="0.3">
      <c r="A144">
        <v>2.4700000000000002</v>
      </c>
      <c r="B144">
        <f t="shared" si="6"/>
        <v>71.751982277169844</v>
      </c>
    </row>
    <row r="145" spans="1:2" x14ac:dyDescent="0.3">
      <c r="A145">
        <v>2.48</v>
      </c>
      <c r="B145">
        <f t="shared" si="6"/>
        <v>72.02931738111991</v>
      </c>
    </row>
    <row r="146" spans="1:2" x14ac:dyDescent="0.3">
      <c r="A146">
        <v>2.4900000000000002</v>
      </c>
      <c r="B146">
        <f t="shared" si="6"/>
        <v>72.305621065570023</v>
      </c>
    </row>
    <row r="147" spans="1:2" x14ac:dyDescent="0.3">
      <c r="A147">
        <v>2.5</v>
      </c>
      <c r="B147">
        <f t="shared" si="6"/>
        <v>72.580937499999919</v>
      </c>
    </row>
    <row r="148" spans="1:2" x14ac:dyDescent="0.3">
      <c r="A148">
        <v>2.5099999999999998</v>
      </c>
      <c r="B148">
        <f t="shared" si="6"/>
        <v>72.855310723569943</v>
      </c>
    </row>
    <row r="149" spans="1:2" x14ac:dyDescent="0.3">
      <c r="A149">
        <v>2.52</v>
      </c>
      <c r="B149">
        <f t="shared" si="6"/>
        <v>73.12878464511985</v>
      </c>
    </row>
    <row r="150" spans="1:2" x14ac:dyDescent="0.3">
      <c r="A150">
        <v>2.5299999999999998</v>
      </c>
      <c r="B150">
        <f t="shared" si="6"/>
        <v>73.40140304316995</v>
      </c>
    </row>
    <row r="151" spans="1:2" x14ac:dyDescent="0.3">
      <c r="A151">
        <v>2.54</v>
      </c>
      <c r="B151">
        <f t="shared" ref="B151:B177" si="7">(-0.543*POWER(A151,4))+(12.759*POWER(A151,3))-(80.046*POWER(A151,2))+(222.42*A151)-161.33</f>
        <v>73.673209565919848</v>
      </c>
    </row>
    <row r="152" spans="1:2" x14ac:dyDescent="0.3">
      <c r="A152">
        <v>2.5499999999999998</v>
      </c>
      <c r="B152">
        <f t="shared" si="7"/>
        <v>73.944247731249931</v>
      </c>
    </row>
    <row r="153" spans="1:2" x14ac:dyDescent="0.3">
      <c r="A153">
        <v>2.56</v>
      </c>
      <c r="B153">
        <f t="shared" si="7"/>
        <v>74.214560926719884</v>
      </c>
    </row>
    <row r="154" spans="1:2" x14ac:dyDescent="0.3">
      <c r="A154">
        <v>2.57</v>
      </c>
      <c r="B154">
        <f t="shared" si="7"/>
        <v>74.484192409569829</v>
      </c>
    </row>
    <row r="155" spans="1:2" x14ac:dyDescent="0.3">
      <c r="A155">
        <v>2.58</v>
      </c>
      <c r="B155">
        <f t="shared" si="7"/>
        <v>74.753185306720042</v>
      </c>
    </row>
    <row r="156" spans="1:2" x14ac:dyDescent="0.3">
      <c r="A156">
        <v>2.59</v>
      </c>
      <c r="B156">
        <f t="shared" si="7"/>
        <v>75.021582614769926</v>
      </c>
    </row>
    <row r="157" spans="1:2" x14ac:dyDescent="0.3">
      <c r="A157">
        <v>2.6</v>
      </c>
      <c r="B157">
        <f t="shared" si="7"/>
        <v>75.289427200000006</v>
      </c>
    </row>
    <row r="158" spans="1:2" x14ac:dyDescent="0.3">
      <c r="A158">
        <v>2.61</v>
      </c>
      <c r="B158">
        <f t="shared" si="7"/>
        <v>75.556761798369877</v>
      </c>
    </row>
    <row r="159" spans="1:2" x14ac:dyDescent="0.3">
      <c r="A159">
        <v>2.62</v>
      </c>
      <c r="B159">
        <f t="shared" si="7"/>
        <v>75.82362901551997</v>
      </c>
    </row>
    <row r="160" spans="1:2" x14ac:dyDescent="0.3">
      <c r="A160">
        <v>2.63</v>
      </c>
      <c r="B160">
        <f t="shared" si="7"/>
        <v>76.090071326769902</v>
      </c>
    </row>
    <row r="161" spans="1:2" x14ac:dyDescent="0.3">
      <c r="A161">
        <v>2.64</v>
      </c>
      <c r="B161">
        <f t="shared" si="7"/>
        <v>76.356131077119898</v>
      </c>
    </row>
    <row r="162" spans="1:2" x14ac:dyDescent="0.3">
      <c r="A162">
        <v>2.65</v>
      </c>
      <c r="B162">
        <f t="shared" si="7"/>
        <v>76.621850481249822</v>
      </c>
    </row>
    <row r="163" spans="1:2" x14ac:dyDescent="0.3">
      <c r="A163">
        <v>2.66</v>
      </c>
      <c r="B163">
        <f t="shared" si="7"/>
        <v>76.887271623519865</v>
      </c>
    </row>
    <row r="164" spans="1:2" x14ac:dyDescent="0.3">
      <c r="A164">
        <v>2.67</v>
      </c>
      <c r="B164">
        <f t="shared" si="7"/>
        <v>77.152436457969969</v>
      </c>
    </row>
    <row r="165" spans="1:2" x14ac:dyDescent="0.3">
      <c r="A165">
        <v>2.68</v>
      </c>
      <c r="B165">
        <f t="shared" si="7"/>
        <v>77.41738680831989</v>
      </c>
    </row>
    <row r="166" spans="1:2" x14ac:dyDescent="0.3">
      <c r="A166">
        <v>2.69</v>
      </c>
      <c r="B166">
        <f t="shared" si="7"/>
        <v>77.682164367969932</v>
      </c>
    </row>
    <row r="167" spans="1:2" x14ac:dyDescent="0.3">
      <c r="A167">
        <v>2.7</v>
      </c>
      <c r="B167">
        <f t="shared" si="7"/>
        <v>77.946810699999872</v>
      </c>
    </row>
    <row r="168" spans="1:2" x14ac:dyDescent="0.3">
      <c r="A168">
        <v>2.71</v>
      </c>
      <c r="B168">
        <f t="shared" si="7"/>
        <v>78.211367237169867</v>
      </c>
    </row>
    <row r="169" spans="1:2" x14ac:dyDescent="0.3">
      <c r="A169">
        <v>2.72</v>
      </c>
      <c r="B169">
        <f t="shared" si="7"/>
        <v>78.475875281919883</v>
      </c>
    </row>
    <row r="170" spans="1:2" x14ac:dyDescent="0.3">
      <c r="A170">
        <v>2.73</v>
      </c>
      <c r="B170">
        <f t="shared" si="7"/>
        <v>78.740376006369985</v>
      </c>
    </row>
    <row r="171" spans="1:2" x14ac:dyDescent="0.3">
      <c r="A171">
        <v>2.74</v>
      </c>
      <c r="B171">
        <f t="shared" si="7"/>
        <v>79.004910452319933</v>
      </c>
    </row>
    <row r="172" spans="1:2" x14ac:dyDescent="0.3">
      <c r="A172">
        <v>2.75</v>
      </c>
      <c r="B172">
        <f t="shared" si="7"/>
        <v>79.269519531249927</v>
      </c>
    </row>
    <row r="173" spans="1:2" x14ac:dyDescent="0.3">
      <c r="A173">
        <v>2.76</v>
      </c>
      <c r="B173">
        <f t="shared" si="7"/>
        <v>79.534244024319975</v>
      </c>
    </row>
    <row r="174" spans="1:2" x14ac:dyDescent="0.3">
      <c r="A174">
        <v>2.77</v>
      </c>
      <c r="B174">
        <f t="shared" si="7"/>
        <v>79.799124582369956</v>
      </c>
    </row>
    <row r="175" spans="1:2" x14ac:dyDescent="0.3">
      <c r="A175">
        <v>2.78</v>
      </c>
      <c r="B175">
        <f t="shared" si="7"/>
        <v>80.064201725920014</v>
      </c>
    </row>
    <row r="176" spans="1:2" x14ac:dyDescent="0.3">
      <c r="A176">
        <v>2.79</v>
      </c>
      <c r="B176">
        <f t="shared" si="7"/>
        <v>80.32951584516988</v>
      </c>
    </row>
    <row r="177" spans="1:2" x14ac:dyDescent="0.3">
      <c r="A177">
        <v>2.8</v>
      </c>
      <c r="B177">
        <f t="shared" si="7"/>
        <v>80.595107200000001</v>
      </c>
    </row>
  </sheetData>
  <phoneticPr fontId="1" type="noConversion"/>
  <pageMargins left="0.7" right="0.7" top="0.75" bottom="0.75" header="0.3" footer="0.3"/>
  <pageSetup paperSize="256" orientation="landscape" horizontalDpi="500" verticalDpi="5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 (2)</vt:lpstr>
      <vt:lpstr>Sheet1</vt:lpstr>
      <vt:lpstr>직접 측정</vt:lpstr>
      <vt:lpstr>직접 측정 (2)</vt:lpstr>
      <vt:lpstr>loading</vt:lpstr>
      <vt:lpstr>unloading</vt:lpstr>
      <vt:lpstr>Sheet4</vt:lpstr>
      <vt:lpstr>loading (2)</vt:lpstr>
      <vt:lpstr>unloading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yujin jo</dc:creator>
  <cp:lastModifiedBy>yujin jo</cp:lastModifiedBy>
  <dcterms:created xsi:type="dcterms:W3CDTF">2020-10-06T08:27:27Z</dcterms:created>
  <dcterms:modified xsi:type="dcterms:W3CDTF">2020-11-23T07:55:01Z</dcterms:modified>
</cp:coreProperties>
</file>