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ed04691dbd909eac/Desktop/Finance Model/"/>
    </mc:Choice>
  </mc:AlternateContent>
  <xr:revisionPtr revIDLastSave="93" documentId="11_F25DC773A252ABDACC10480DD19F58425BDE58E8" xr6:coauthVersionLast="47" xr6:coauthVersionMax="47" xr10:uidLastSave="{2B5FCB80-D56D-4865-B0E0-8D300CB53639}"/>
  <bookViews>
    <workbookView xWindow="4155" yWindow="960" windowWidth="21600" windowHeight="1138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F8" i="2"/>
  <c r="L6" i="1"/>
  <c r="L9" i="1" s="1"/>
</calcChain>
</file>

<file path=xl/sharedStrings.xml><?xml version="1.0" encoding="utf-8"?>
<sst xmlns="http://schemas.openxmlformats.org/spreadsheetml/2006/main" count="23" uniqueCount="20">
  <si>
    <t>In Thousands</t>
  </si>
  <si>
    <t>Price</t>
  </si>
  <si>
    <t>Shares</t>
  </si>
  <si>
    <t>MC</t>
  </si>
  <si>
    <t>Cash</t>
  </si>
  <si>
    <t>Debt</t>
  </si>
  <si>
    <t>EV</t>
  </si>
  <si>
    <t>BTC Mined</t>
  </si>
  <si>
    <t>Hash Rate (EH/s)</t>
  </si>
  <si>
    <t>Fleet Efficiency (J/TH)</t>
  </si>
  <si>
    <t>sells BTC they mined</t>
  </si>
  <si>
    <t>invests in BitFarms (133.2Mil)</t>
  </si>
  <si>
    <t>deploys MicroBT mining rig</t>
  </si>
  <si>
    <t>Hash Rate growth</t>
  </si>
  <si>
    <t>As of 6/11/24</t>
  </si>
  <si>
    <t>does engineering (data centre hosting halted as of q324)</t>
  </si>
  <si>
    <t>Current BTC holdings: 10,928</t>
  </si>
  <si>
    <t>as of Oct 24</t>
  </si>
  <si>
    <t>projected hash rate 2024: 34.9EH/s</t>
  </si>
  <si>
    <t>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</si>
</sst>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7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19050</xdr:rowOff>
    </xdr:from>
    <xdr:to>
      <xdr:col>18</xdr:col>
      <xdr:colOff>19050</xdr:colOff>
      <xdr:row>36</xdr:row>
      <xdr:rowOff>38100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56F9D85-BEE8-4434-A1CD-A8F67E8B964F}"/>
            </a:ext>
          </a:extLst>
        </xdr:cNvPr>
        <xdr:cNvCxnSpPr/>
      </xdr:nvCxnSpPr>
      <xdr:spPr>
        <a:xfrm>
          <a:off x="11734800" y="19050"/>
          <a:ext cx="19050" cy="68770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6"/>
  <sheetViews>
    <sheetView tabSelected="1" workbookViewId="0">
      <selection activeCell="L14" sqref="L14"/>
    </sheetView>
  </sheetViews>
  <sheetFormatPr defaultRowHeight="15" x14ac:dyDescent="0.25"/>
  <cols>
    <col min="1" max="1" width="11.140625" bestFit="1" customWidth="1"/>
    <col min="12" max="13" width="12.5703125" bestFit="1" customWidth="1"/>
  </cols>
  <sheetData>
    <row r="2" spans="1:13" x14ac:dyDescent="0.25">
      <c r="L2" t="s">
        <v>0</v>
      </c>
    </row>
    <row r="3" spans="1:13" x14ac:dyDescent="0.25">
      <c r="B3" t="s">
        <v>15</v>
      </c>
    </row>
    <row r="4" spans="1:13" x14ac:dyDescent="0.25">
      <c r="B4" t="s">
        <v>10</v>
      </c>
      <c r="K4" t="s">
        <v>1</v>
      </c>
      <c r="L4">
        <v>9.65</v>
      </c>
      <c r="M4" t="s">
        <v>14</v>
      </c>
    </row>
    <row r="5" spans="1:13" x14ac:dyDescent="0.25">
      <c r="B5" t="s">
        <v>11</v>
      </c>
      <c r="K5" t="s">
        <v>2</v>
      </c>
      <c r="L5" s="1">
        <v>332325</v>
      </c>
      <c r="M5" t="s">
        <v>19</v>
      </c>
    </row>
    <row r="6" spans="1:13" x14ac:dyDescent="0.25">
      <c r="B6" t="s">
        <v>12</v>
      </c>
      <c r="K6" t="s">
        <v>3</v>
      </c>
      <c r="L6" s="1">
        <f>L4*L5</f>
        <v>3206936.25</v>
      </c>
    </row>
    <row r="7" spans="1:13" x14ac:dyDescent="0.25">
      <c r="K7" t="s">
        <v>4</v>
      </c>
      <c r="L7" s="1">
        <v>335709</v>
      </c>
      <c r="M7" t="s">
        <v>19</v>
      </c>
    </row>
    <row r="8" spans="1:13" x14ac:dyDescent="0.25">
      <c r="K8" t="s">
        <v>5</v>
      </c>
      <c r="L8" s="1">
        <v>0</v>
      </c>
      <c r="M8" t="s">
        <v>19</v>
      </c>
    </row>
    <row r="9" spans="1:13" x14ac:dyDescent="0.25">
      <c r="B9" t="s">
        <v>18</v>
      </c>
      <c r="K9" t="s">
        <v>6</v>
      </c>
      <c r="L9" s="1">
        <f>L6-L7+L8</f>
        <v>2871227.25</v>
      </c>
      <c r="M9" t="s">
        <v>19</v>
      </c>
    </row>
    <row r="16" spans="1:13" x14ac:dyDescent="0.25">
      <c r="A16" t="s">
        <v>17</v>
      </c>
      <c r="B16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98A9-E055-4A21-B4A5-08636C17AA94}">
  <dimension ref="A2:AB8"/>
  <sheetViews>
    <sheetView topLeftCell="G1" workbookViewId="0">
      <selection activeCell="X8" sqref="X8"/>
    </sheetView>
  </sheetViews>
  <sheetFormatPr defaultRowHeight="15" x14ac:dyDescent="0.25"/>
  <cols>
    <col min="1" max="1" width="20.5703125" bestFit="1" customWidth="1"/>
  </cols>
  <sheetData>
    <row r="2" spans="1:28" x14ac:dyDescent="0.25">
      <c r="C2" s="2">
        <v>44927</v>
      </c>
      <c r="D2" s="2">
        <v>44958</v>
      </c>
      <c r="E2" s="2">
        <v>44986</v>
      </c>
      <c r="F2" s="2">
        <v>45017</v>
      </c>
      <c r="G2" s="2">
        <v>45047</v>
      </c>
      <c r="H2" s="2">
        <v>45078</v>
      </c>
      <c r="I2" s="2">
        <v>45108</v>
      </c>
      <c r="J2" s="2">
        <v>45139</v>
      </c>
      <c r="K2" s="2">
        <v>45170</v>
      </c>
      <c r="L2" s="2">
        <v>45200</v>
      </c>
      <c r="M2" s="2">
        <v>45231</v>
      </c>
      <c r="N2" s="2">
        <v>45261</v>
      </c>
      <c r="O2" s="2">
        <v>45292</v>
      </c>
      <c r="P2" s="2">
        <v>45323</v>
      </c>
      <c r="Q2" s="2">
        <v>45352</v>
      </c>
      <c r="R2" s="2">
        <v>45383</v>
      </c>
      <c r="S2" s="2">
        <v>45413</v>
      </c>
      <c r="T2" s="2">
        <v>45444</v>
      </c>
      <c r="U2" s="2">
        <v>45474</v>
      </c>
      <c r="V2" s="2">
        <v>45505</v>
      </c>
      <c r="W2" s="2">
        <v>45536</v>
      </c>
      <c r="X2" s="2">
        <v>45566</v>
      </c>
      <c r="Y2" s="2">
        <v>45597</v>
      </c>
      <c r="Z2" s="2">
        <v>45627</v>
      </c>
      <c r="AA2" s="2">
        <v>45658</v>
      </c>
      <c r="AB2" s="2">
        <v>45689</v>
      </c>
    </row>
    <row r="3" spans="1:28" x14ac:dyDescent="0.25">
      <c r="A3" t="s">
        <v>7</v>
      </c>
      <c r="E3">
        <v>695</v>
      </c>
      <c r="F3">
        <v>639</v>
      </c>
      <c r="G3">
        <v>676</v>
      </c>
      <c r="H3">
        <v>460</v>
      </c>
      <c r="I3">
        <v>410</v>
      </c>
      <c r="J3">
        <v>333</v>
      </c>
      <c r="K3">
        <v>362</v>
      </c>
      <c r="L3">
        <v>458</v>
      </c>
      <c r="M3">
        <v>552</v>
      </c>
      <c r="N3">
        <v>619</v>
      </c>
      <c r="O3">
        <v>520</v>
      </c>
      <c r="P3">
        <v>418</v>
      </c>
      <c r="Q3">
        <v>425</v>
      </c>
      <c r="R3">
        <v>375</v>
      </c>
      <c r="S3">
        <v>215</v>
      </c>
      <c r="T3">
        <v>255</v>
      </c>
      <c r="U3">
        <v>370</v>
      </c>
      <c r="V3">
        <v>322</v>
      </c>
      <c r="W3">
        <v>422</v>
      </c>
      <c r="X3">
        <v>505</v>
      </c>
    </row>
    <row r="4" spans="1:28" x14ac:dyDescent="0.25">
      <c r="A4" t="s">
        <v>8</v>
      </c>
      <c r="E4">
        <v>10.5</v>
      </c>
      <c r="F4">
        <v>10.5</v>
      </c>
      <c r="G4">
        <v>10.5</v>
      </c>
      <c r="H4">
        <v>10.7</v>
      </c>
      <c r="I4">
        <v>10.7</v>
      </c>
      <c r="J4">
        <v>10.3</v>
      </c>
      <c r="K4">
        <v>10.9</v>
      </c>
      <c r="L4">
        <v>11.7</v>
      </c>
      <c r="M4">
        <v>12.4</v>
      </c>
      <c r="N4">
        <v>12.4</v>
      </c>
      <c r="O4">
        <v>12.4</v>
      </c>
      <c r="P4">
        <v>12.4</v>
      </c>
      <c r="Q4">
        <v>12.4</v>
      </c>
      <c r="R4">
        <v>12.6</v>
      </c>
      <c r="S4">
        <v>14.7</v>
      </c>
      <c r="T4">
        <v>22</v>
      </c>
      <c r="U4">
        <v>23.3</v>
      </c>
      <c r="V4">
        <v>23.5</v>
      </c>
      <c r="W4">
        <v>28.2</v>
      </c>
      <c r="X4">
        <v>29.4</v>
      </c>
    </row>
    <row r="5" spans="1:28" x14ac:dyDescent="0.25">
      <c r="A5" t="s">
        <v>9</v>
      </c>
      <c r="S5">
        <v>27.7</v>
      </c>
      <c r="T5">
        <v>24.5</v>
      </c>
    </row>
    <row r="8" spans="1:28" x14ac:dyDescent="0.25">
      <c r="A8" t="s">
        <v>13</v>
      </c>
      <c r="F8" s="3">
        <f>(F4/E4)-1</f>
        <v>0</v>
      </c>
      <c r="G8" s="3">
        <f t="shared" ref="G8:X8" si="0">(G4/F4)-1</f>
        <v>0</v>
      </c>
      <c r="H8" s="3">
        <f t="shared" si="0"/>
        <v>1.904761904761898E-2</v>
      </c>
      <c r="I8" s="3">
        <f t="shared" si="0"/>
        <v>0</v>
      </c>
      <c r="J8" s="3">
        <f t="shared" si="0"/>
        <v>-3.7383177570093351E-2</v>
      </c>
      <c r="K8" s="3">
        <f t="shared" si="0"/>
        <v>5.8252427184465994E-2</v>
      </c>
      <c r="L8" s="3">
        <f t="shared" si="0"/>
        <v>7.3394495412844041E-2</v>
      </c>
      <c r="M8" s="3">
        <f t="shared" si="0"/>
        <v>5.9829059829059839E-2</v>
      </c>
      <c r="N8" s="3">
        <f t="shared" si="0"/>
        <v>0</v>
      </c>
      <c r="O8" s="3">
        <f t="shared" si="0"/>
        <v>0</v>
      </c>
      <c r="P8" s="3">
        <f t="shared" si="0"/>
        <v>0</v>
      </c>
      <c r="Q8" s="3">
        <f t="shared" si="0"/>
        <v>0</v>
      </c>
      <c r="R8" s="3">
        <f t="shared" si="0"/>
        <v>1.6129032258064502E-2</v>
      </c>
      <c r="S8" s="3">
        <f t="shared" si="0"/>
        <v>0.16666666666666674</v>
      </c>
      <c r="T8" s="3">
        <f t="shared" si="0"/>
        <v>0.49659863945578242</v>
      </c>
      <c r="U8" s="3">
        <f t="shared" si="0"/>
        <v>5.9090909090909083E-2</v>
      </c>
      <c r="V8" s="3">
        <f t="shared" si="0"/>
        <v>8.5836909871244149E-3</v>
      </c>
      <c r="W8" s="3">
        <f t="shared" si="0"/>
        <v>0.19999999999999996</v>
      </c>
      <c r="X8" s="3">
        <f t="shared" si="0"/>
        <v>4.2553191489361764E-2</v>
      </c>
    </row>
  </sheetData>
  <conditionalFormatting sqref="D8:X8">
    <cfRule type="colorScale" priority="2">
      <colorScale>
        <cfvo type="num" val="&quot;&lt;0%&quot;"/>
        <cfvo type="num" val="&quot;&gt;0%&quot;"/>
        <color rgb="FFFF7128"/>
        <color rgb="FF00B050"/>
      </colorScale>
    </cfRule>
    <cfRule type="cellIs" dxfId="1" priority="3" operator="greaterThan">
      <formula>0</formula>
    </cfRule>
  </conditionalFormatting>
  <conditionalFormatting sqref="F8:X8">
    <cfRule type="cellIs" dxfId="0" priority="1" operator="lessThan">
      <formula>0%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Yu Jiun</dc:creator>
  <cp:lastModifiedBy>Lim Yu Jiun</cp:lastModifiedBy>
  <dcterms:created xsi:type="dcterms:W3CDTF">2015-06-05T18:17:20Z</dcterms:created>
  <dcterms:modified xsi:type="dcterms:W3CDTF">2024-11-05T17:13:18Z</dcterms:modified>
</cp:coreProperties>
</file>