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ugene.limyj\Desktop\Finance Model\"/>
    </mc:Choice>
  </mc:AlternateContent>
  <xr:revisionPtr revIDLastSave="0" documentId="13_ncr:1_{36AE3E78-8B11-4A72-AA2F-71F9E1C405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F15" i="2"/>
  <c r="D15" i="2"/>
  <c r="C15" i="2"/>
  <c r="E15" i="2"/>
  <c r="I13" i="2"/>
  <c r="E13" i="2"/>
  <c r="I10" i="2"/>
  <c r="H10" i="2"/>
  <c r="G10" i="2"/>
  <c r="F10" i="2"/>
  <c r="D10" i="2"/>
  <c r="C10" i="2"/>
  <c r="E10" i="2"/>
  <c r="I5" i="2"/>
  <c r="H5" i="2"/>
  <c r="G5" i="2"/>
  <c r="F5" i="2"/>
  <c r="D5" i="2"/>
  <c r="C5" i="2"/>
  <c r="E5" i="2"/>
  <c r="M7" i="1"/>
  <c r="M4" i="1"/>
</calcChain>
</file>

<file path=xl/sharedStrings.xml><?xml version="1.0" encoding="utf-8"?>
<sst xmlns="http://schemas.openxmlformats.org/spreadsheetml/2006/main" count="29" uniqueCount="28">
  <si>
    <t>Price</t>
  </si>
  <si>
    <t>Shares</t>
  </si>
  <si>
    <t>MC</t>
  </si>
  <si>
    <t>Cash</t>
  </si>
  <si>
    <t>Debt</t>
  </si>
  <si>
    <t>EV</t>
  </si>
  <si>
    <t>as of 29/1/25</t>
  </si>
  <si>
    <t>In Mil</t>
  </si>
  <si>
    <t>Q3 24</t>
  </si>
  <si>
    <t>28% stake in ClickHouse, a data storage provider for analytics and AI model training</t>
  </si>
  <si>
    <t>Q1 23</t>
  </si>
  <si>
    <t>Q2 23</t>
  </si>
  <si>
    <t>Q3 23</t>
  </si>
  <si>
    <t>Q4 23</t>
  </si>
  <si>
    <t>Q1 24</t>
  </si>
  <si>
    <t>Q2 24</t>
  </si>
  <si>
    <t>Revenue</t>
  </si>
  <si>
    <t>Cost of Revenue</t>
  </si>
  <si>
    <t>Gross Profit</t>
  </si>
  <si>
    <t>SG&amp;A</t>
  </si>
  <si>
    <t>R&amp;D</t>
  </si>
  <si>
    <t>Depreciation</t>
  </si>
  <si>
    <t>Operation income</t>
  </si>
  <si>
    <t>Interest Income</t>
  </si>
  <si>
    <t>Other Income</t>
  </si>
  <si>
    <t>Tax</t>
  </si>
  <si>
    <t>Net income</t>
  </si>
  <si>
    <t>Nebius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</si>
</sst>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A2" sqref="A2"/>
    </sheetView>
  </sheetViews>
  <sheetFormatPr defaultRowHeight="14.4" x14ac:dyDescent="0.3"/>
  <sheetData>
    <row r="1" spans="1:14" x14ac:dyDescent="0.3">
      <c r="A1" t="s">
        <v>27</v>
      </c>
      <c r="K1" t="s">
        <v>7</v>
      </c>
    </row>
    <row r="2" spans="1:14" x14ac:dyDescent="0.3">
      <c r="B2" t="s">
        <v>9</v>
      </c>
      <c r="L2" t="s">
        <v>0</v>
      </c>
      <c r="M2">
        <v>30.38</v>
      </c>
      <c r="N2" t="s">
        <v>6</v>
      </c>
    </row>
    <row r="3" spans="1:14" x14ac:dyDescent="0.3">
      <c r="L3" t="s">
        <v>1</v>
      </c>
      <c r="M3" s="1">
        <v>235.45</v>
      </c>
    </row>
    <row r="4" spans="1:14" x14ac:dyDescent="0.3">
      <c r="L4" t="s">
        <v>2</v>
      </c>
      <c r="M4" s="1">
        <f>M2*M3</f>
        <v>7152.9709999999995</v>
      </c>
    </row>
    <row r="5" spans="1:14" x14ac:dyDescent="0.3">
      <c r="L5" t="s">
        <v>3</v>
      </c>
      <c r="M5" s="1">
        <v>2288.1999999999998</v>
      </c>
      <c r="N5" t="s">
        <v>8</v>
      </c>
    </row>
    <row r="6" spans="1:14" x14ac:dyDescent="0.3">
      <c r="L6" t="s">
        <v>4</v>
      </c>
      <c r="M6" s="1">
        <v>0</v>
      </c>
    </row>
    <row r="7" spans="1:14" x14ac:dyDescent="0.3">
      <c r="L7" t="s">
        <v>5</v>
      </c>
      <c r="M7" s="1">
        <f>M4-M5+M6</f>
        <v>4864.7709999999997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9179-7FC7-42D4-828C-835EFF769EE9}">
  <dimension ref="B2:I15"/>
  <sheetViews>
    <sheetView tabSelected="1" workbookViewId="0">
      <selection activeCell="F18" sqref="F18"/>
    </sheetView>
  </sheetViews>
  <sheetFormatPr defaultRowHeight="14.4" x14ac:dyDescent="0.3"/>
  <cols>
    <col min="2" max="2" width="15.77734375" bestFit="1" customWidth="1"/>
  </cols>
  <sheetData>
    <row r="2" spans="2:9" x14ac:dyDescent="0.3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</row>
    <row r="3" spans="2:9" x14ac:dyDescent="0.3">
      <c r="B3" t="s">
        <v>16</v>
      </c>
      <c r="C3" s="1"/>
      <c r="D3" s="1"/>
      <c r="E3" s="1">
        <v>5</v>
      </c>
      <c r="F3" s="1"/>
      <c r="G3" s="1"/>
      <c r="H3" s="1"/>
      <c r="I3" s="1">
        <v>43.3</v>
      </c>
    </row>
    <row r="4" spans="2:9" x14ac:dyDescent="0.3">
      <c r="B4" t="s">
        <v>17</v>
      </c>
      <c r="C4" s="1"/>
      <c r="D4" s="1"/>
      <c r="E4" s="1">
        <v>7.5</v>
      </c>
      <c r="F4" s="1"/>
      <c r="G4" s="1"/>
      <c r="H4" s="1"/>
      <c r="I4" s="1">
        <v>18.899999999999999</v>
      </c>
    </row>
    <row r="5" spans="2:9" x14ac:dyDescent="0.3">
      <c r="B5" t="s">
        <v>18</v>
      </c>
      <c r="C5" s="1">
        <f>C3-C4</f>
        <v>0</v>
      </c>
      <c r="D5" s="1">
        <f>D3-D4</f>
        <v>0</v>
      </c>
      <c r="E5" s="1">
        <f>E3-E4</f>
        <v>-2.5</v>
      </c>
      <c r="F5" s="1">
        <f>F3-F4</f>
        <v>0</v>
      </c>
      <c r="G5" s="1">
        <f>G3-G4</f>
        <v>0</v>
      </c>
      <c r="H5" s="1">
        <f>H3-H4</f>
        <v>0</v>
      </c>
      <c r="I5" s="1">
        <f>I3-I4</f>
        <v>24.4</v>
      </c>
    </row>
    <row r="6" spans="2:9" x14ac:dyDescent="0.3">
      <c r="C6" s="1"/>
      <c r="D6" s="1"/>
      <c r="E6" s="1"/>
      <c r="F6" s="1"/>
      <c r="G6" s="1"/>
      <c r="H6" s="1"/>
      <c r="I6" s="1"/>
    </row>
    <row r="7" spans="2:9" x14ac:dyDescent="0.3">
      <c r="B7" t="s">
        <v>19</v>
      </c>
      <c r="C7" s="1"/>
      <c r="D7" s="1"/>
      <c r="E7" s="1">
        <v>43.5</v>
      </c>
      <c r="F7" s="1"/>
      <c r="G7" s="1"/>
      <c r="H7" s="1"/>
      <c r="I7" s="1">
        <v>53.5</v>
      </c>
    </row>
    <row r="8" spans="2:9" x14ac:dyDescent="0.3">
      <c r="B8" t="s">
        <v>20</v>
      </c>
      <c r="C8" s="1"/>
      <c r="D8" s="1"/>
      <c r="E8" s="1">
        <v>25.5</v>
      </c>
      <c r="F8" s="1"/>
      <c r="G8" s="1"/>
      <c r="H8" s="1"/>
      <c r="I8" s="1">
        <v>34.4</v>
      </c>
    </row>
    <row r="9" spans="2:9" x14ac:dyDescent="0.3">
      <c r="B9" t="s">
        <v>21</v>
      </c>
      <c r="C9" s="1"/>
      <c r="D9" s="1"/>
      <c r="E9" s="1">
        <v>6.1</v>
      </c>
      <c r="F9" s="1"/>
      <c r="G9" s="1"/>
      <c r="H9" s="1"/>
      <c r="I9" s="1">
        <v>23.5</v>
      </c>
    </row>
    <row r="10" spans="2:9" x14ac:dyDescent="0.3">
      <c r="B10" t="s">
        <v>22</v>
      </c>
      <c r="C10" s="1">
        <f>C5-C7-C8-C9</f>
        <v>0</v>
      </c>
      <c r="D10" s="1">
        <f>D5-D7-D8-D9</f>
        <v>0</v>
      </c>
      <c r="E10" s="1">
        <f>E5-E7-E8-E9</f>
        <v>-77.599999999999994</v>
      </c>
      <c r="F10" s="1">
        <f>F5-F7-F8-F9</f>
        <v>0</v>
      </c>
      <c r="G10" s="1">
        <f>G5-G7-G8-G9</f>
        <v>0</v>
      </c>
      <c r="H10" s="1">
        <f>H5-H7-H8-H9</f>
        <v>0</v>
      </c>
      <c r="I10" s="1">
        <f>I5-I7-I8-I9</f>
        <v>-87</v>
      </c>
    </row>
    <row r="11" spans="2:9" x14ac:dyDescent="0.3">
      <c r="C11" s="1"/>
      <c r="D11" s="1"/>
      <c r="E11" s="1"/>
      <c r="F11" s="1"/>
      <c r="G11" s="1"/>
      <c r="H11" s="1"/>
      <c r="I11" s="1"/>
    </row>
    <row r="12" spans="2:9" x14ac:dyDescent="0.3">
      <c r="B12" t="s">
        <v>23</v>
      </c>
      <c r="C12" s="1"/>
      <c r="D12" s="1"/>
      <c r="E12" s="1">
        <v>0.5</v>
      </c>
      <c r="F12" s="1"/>
      <c r="G12" s="1"/>
      <c r="H12" s="1"/>
      <c r="I12" s="1">
        <v>28.6</v>
      </c>
    </row>
    <row r="13" spans="2:9" x14ac:dyDescent="0.3">
      <c r="B13" t="s">
        <v>24</v>
      </c>
      <c r="C13" s="1"/>
      <c r="D13" s="1"/>
      <c r="E13" s="1">
        <f>-9.8-7.7</f>
        <v>-17.5</v>
      </c>
      <c r="F13" s="1"/>
      <c r="G13" s="1"/>
      <c r="H13" s="1"/>
      <c r="I13" s="1">
        <f>0.4+6.8</f>
        <v>7.2</v>
      </c>
    </row>
    <row r="14" spans="2:9" x14ac:dyDescent="0.3">
      <c r="B14" t="s">
        <v>25</v>
      </c>
      <c r="C14" s="1"/>
      <c r="D14" s="1"/>
      <c r="E14" s="1">
        <v>2.2000000000000002</v>
      </c>
      <c r="F14" s="1"/>
      <c r="G14" s="1"/>
      <c r="H14" s="1"/>
      <c r="I14" s="1">
        <v>0.6</v>
      </c>
    </row>
    <row r="15" spans="2:9" x14ac:dyDescent="0.3">
      <c r="B15" t="s">
        <v>26</v>
      </c>
      <c r="C15" s="1">
        <f>C10+C12+C13-C14</f>
        <v>0</v>
      </c>
      <c r="D15" s="1">
        <f>D10+D12+D13-D14</f>
        <v>0</v>
      </c>
      <c r="E15" s="1">
        <f>E10+E12+E13-E14</f>
        <v>-96.8</v>
      </c>
      <c r="F15" s="1">
        <f>F10+F12+F13-F14</f>
        <v>0</v>
      </c>
      <c r="G15" s="1">
        <f>G10+G12+G13-G14</f>
        <v>0</v>
      </c>
      <c r="H15" s="1">
        <f>H10+H12+H13-H14</f>
        <v>0</v>
      </c>
      <c r="I15" s="1">
        <f>I10+I12+I13-I14</f>
        <v>-51.8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LimYJ</dc:creator>
  <cp:lastModifiedBy>Eugene LimYJ</cp:lastModifiedBy>
  <dcterms:created xsi:type="dcterms:W3CDTF">2015-06-05T18:17:20Z</dcterms:created>
  <dcterms:modified xsi:type="dcterms:W3CDTF">2025-01-29T16:53:40Z</dcterms:modified>
</cp:coreProperties>
</file>