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Yannik/Desktop/Elements Copy/"/>
    </mc:Choice>
  </mc:AlternateContent>
  <xr:revisionPtr revIDLastSave="0" documentId="13_ncr:1_{AB544068-5488-D34F-A0B5-D9DCFE6DB4C4}" xr6:coauthVersionLast="47" xr6:coauthVersionMax="47" xr10:uidLastSave="{00000000-0000-0000-0000-000000000000}"/>
  <bookViews>
    <workbookView xWindow="-38400" yWindow="-460" windowWidth="38400" windowHeight="23500" xr2:uid="{00000000-000D-0000-FFFF-FFFF00000000}"/>
  </bookViews>
  <sheets>
    <sheet name="Overview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7" i="2" l="1"/>
  <c r="E57" i="2"/>
  <c r="F57" i="2"/>
  <c r="G57" i="2"/>
  <c r="H57" i="2"/>
  <c r="I57" i="2"/>
  <c r="J57" i="2"/>
  <c r="K57" i="2"/>
  <c r="D58" i="2"/>
  <c r="E58" i="2"/>
  <c r="F58" i="2"/>
  <c r="G58" i="2"/>
  <c r="H58" i="2"/>
  <c r="I58" i="2"/>
  <c r="J58" i="2"/>
  <c r="K58" i="2"/>
  <c r="D59" i="2"/>
  <c r="E59" i="2"/>
  <c r="F59" i="2"/>
  <c r="G59" i="2"/>
  <c r="H59" i="2"/>
  <c r="I59" i="2"/>
  <c r="J59" i="2"/>
  <c r="K59" i="2"/>
  <c r="D60" i="2"/>
  <c r="E60" i="2"/>
  <c r="F60" i="2"/>
  <c r="G60" i="2"/>
  <c r="H60" i="2"/>
  <c r="I60" i="2"/>
  <c r="J60" i="2"/>
  <c r="K60" i="2"/>
  <c r="C60" i="2"/>
  <c r="C57" i="2"/>
  <c r="C59" i="2"/>
  <c r="C58" i="2"/>
  <c r="E63" i="2" l="1"/>
  <c r="D63" i="2"/>
  <c r="C63" i="2"/>
  <c r="B63" i="2"/>
  <c r="F63" i="2" l="1"/>
</calcChain>
</file>

<file path=xl/sharedStrings.xml><?xml version="1.0" encoding="utf-8"?>
<sst xmlns="http://schemas.openxmlformats.org/spreadsheetml/2006/main" count="900" uniqueCount="57">
  <si>
    <t>Maus ID</t>
  </si>
  <si>
    <t>OF-102</t>
  </si>
  <si>
    <t>Y-82</t>
  </si>
  <si>
    <t>EPM-62</t>
  </si>
  <si>
    <t>WM-63 working memory</t>
  </si>
  <si>
    <t>WM-63 long term memory</t>
  </si>
  <si>
    <t>WM-63 remote memory</t>
  </si>
  <si>
    <t>E</t>
  </si>
  <si>
    <t>P</t>
  </si>
  <si>
    <t>D</t>
  </si>
  <si>
    <t>M</t>
  </si>
  <si>
    <t>FC-54 day 1</t>
  </si>
  <si>
    <t>FC-54 day 2</t>
  </si>
  <si>
    <t>FC-54 day 3</t>
  </si>
  <si>
    <t>FC day 1</t>
  </si>
  <si>
    <t>FC day 2</t>
  </si>
  <si>
    <t>FC day 3</t>
  </si>
  <si>
    <t>Genotype</t>
  </si>
  <si>
    <t>+/+</t>
  </si>
  <si>
    <t>-/-</t>
  </si>
  <si>
    <t>+/-</t>
  </si>
  <si>
    <t>Mouse ID</t>
  </si>
  <si>
    <t>Birthday</t>
  </si>
  <si>
    <t>Cage ID</t>
  </si>
  <si>
    <t>Marking</t>
  </si>
  <si>
    <t>weight [g]</t>
  </si>
  <si>
    <t>Sex</t>
  </si>
  <si>
    <t>genotype</t>
  </si>
  <si>
    <t>hi li</t>
  </si>
  <si>
    <t>F</t>
  </si>
  <si>
    <t>hi re</t>
  </si>
  <si>
    <t>v li</t>
  </si>
  <si>
    <t>v re</t>
  </si>
  <si>
    <t>hi beide</t>
  </si>
  <si>
    <t>v beide</t>
  </si>
  <si>
    <t>ohne</t>
  </si>
  <si>
    <t>vo li</t>
  </si>
  <si>
    <t>l beide</t>
  </si>
  <si>
    <t>li beide</t>
  </si>
  <si>
    <t>(.</t>
  </si>
  <si>
    <t xml:space="preserve"> li beide</t>
  </si>
  <si>
    <t>re beide</t>
  </si>
  <si>
    <t>hi  beide</t>
  </si>
  <si>
    <t>Σ Male WT</t>
  </si>
  <si>
    <t>Σ Male KO</t>
  </si>
  <si>
    <t>Σ Female WT</t>
  </si>
  <si>
    <t>Σ Female KO</t>
  </si>
  <si>
    <t>Σ M + F hetero</t>
  </si>
  <si>
    <t>v li + (.</t>
  </si>
  <si>
    <t>Σ E + P  +/+</t>
  </si>
  <si>
    <t>Σ M + D +/+</t>
  </si>
  <si>
    <t>Σ M + D -/-</t>
  </si>
  <si>
    <t>Σ E + P  -/-</t>
  </si>
  <si>
    <t xml:space="preserve">hi li </t>
  </si>
  <si>
    <t>hi li + (.</t>
  </si>
  <si>
    <t>D_P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</si>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</sst>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1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/>
      <top/>
      <bottom style="thin">
        <color theme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3" borderId="1" xfId="0" applyFill="1" applyBorder="1" applyAlignment="1">
      <alignment horizontal="center"/>
    </xf>
    <xf numFmtId="14" fontId="0" fillId="3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0" fontId="0" fillId="3" borderId="3" xfId="0" quotePrefix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4" fontId="3" fillId="3" borderId="2" xfId="0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2" fontId="3" fillId="3" borderId="2" xfId="0" applyNumberFormat="1" applyFont="1" applyFill="1" applyBorder="1" applyAlignment="1">
      <alignment horizontal="center"/>
    </xf>
    <xf numFmtId="0" fontId="3" fillId="3" borderId="3" xfId="0" quotePrefix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4" fontId="3" fillId="3" borderId="5" xfId="0" applyNumberFormat="1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quotePrefix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2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0" fontId="0" fillId="2" borderId="3" xfId="0" quotePrefix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quotePrefix="1" applyFill="1" applyAlignment="1">
      <alignment horizontal="center"/>
    </xf>
    <xf numFmtId="0" fontId="0" fillId="0" borderId="0" xfId="0" applyAlignment="1">
      <alignment horizontal="left"/>
    </xf>
    <xf numFmtId="0" fontId="0" fillId="5" borderId="0" xfId="0" applyFill="1" applyAlignment="1">
      <alignment horizontal="center"/>
    </xf>
    <xf numFmtId="14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5" borderId="0" xfId="0" quotePrefix="1" applyFill="1" applyAlignment="1">
      <alignment horizontal="center"/>
    </xf>
    <xf numFmtId="14" fontId="0" fillId="5" borderId="0" xfId="0" applyNumberFormat="1" applyFill="1" applyAlignment="1">
      <alignment horizontal="center"/>
    </xf>
    <xf numFmtId="0" fontId="0" fillId="0" borderId="12" xfId="0" applyBorder="1"/>
    <xf numFmtId="14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Normal" xfId="0" builtinId="0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dd/mm/yyyy"/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"/>
      <alignment horizontal="center" vertical="bottom" textRotation="0" wrapText="0" indent="0" justifyLastLine="0" shrinkToFit="0" readingOrder="0"/>
    </dxf>
    <dxf>
      <numFmt numFmtId="164" formatCode="dd/mm/yyyy"/>
      <alignment horizontal="center" vertical="bottom" textRotation="0" wrapText="0" indent="0" justifyLastLine="0" shrinkToFit="0" readingOrder="0"/>
    </dxf>
    <dxf>
      <numFmt numFmtId="164" formatCode="dd/mm/yyyy"/>
      <alignment horizontal="center" vertical="bottom" textRotation="0" wrapText="0" indent="0" justifyLastLine="0" shrinkToFit="0" readingOrder="0"/>
    </dxf>
    <dxf>
      <numFmt numFmtId="164" formatCode="dd/mm/yyyy"/>
      <alignment horizontal="center" vertical="bottom" textRotation="0" wrapText="0" indent="0" justifyLastLine="0" shrinkToFit="0" readingOrder="0"/>
    </dxf>
    <dxf>
      <numFmt numFmtId="164" formatCode="dd/mm/yyyy"/>
      <alignment horizontal="center" vertical="bottom" textRotation="0" wrapText="0" indent="0" justifyLastLine="0" shrinkToFit="0" readingOrder="0"/>
    </dxf>
    <dxf>
      <numFmt numFmtId="164" formatCode="dd/mm/yyyy"/>
      <alignment horizontal="center" vertical="bottom" textRotation="0" wrapText="0" indent="0" justifyLastLine="0" shrinkToFit="0" readingOrder="0"/>
    </dxf>
    <dxf>
      <numFmt numFmtId="164" formatCode="dd/mm/yyyy"/>
      <alignment horizontal="center" vertical="bottom" textRotation="0" wrapText="0" indent="0" justifyLastLine="0" shrinkToFit="0" readingOrder="0"/>
    </dxf>
    <dxf>
      <numFmt numFmtId="164" formatCode="dd/mm/yyyy"/>
      <alignment horizontal="center" vertical="bottom" textRotation="0" wrapText="0" indent="0" justifyLastLine="0" shrinkToFit="0" readingOrder="0"/>
    </dxf>
    <dxf>
      <numFmt numFmtId="164" formatCode="dd/mm/yyyy"/>
      <alignment horizontal="center" vertical="bottom" textRotation="0" wrapText="0" indent="0" justifyLastLine="0" shrinkToFit="0" readingOrder="0"/>
    </dxf>
    <dxf>
      <numFmt numFmtId="164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4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K54" totalsRowShown="0" headerRowDxfId="35" dataDxfId="34">
  <autoFilter ref="A1:K54" xr:uid="{00000000-0009-0000-0100-000001000000}"/>
  <sortState xmlns:xlrd2="http://schemas.microsoft.com/office/spreadsheetml/2017/richdata2" ref="A2:K35">
    <sortCondition ref="B2:B35"/>
  </sortState>
  <tableColumns count="11">
    <tableColumn id="1" xr3:uid="{00000000-0010-0000-0000-000001000000}" name="Maus ID" dataDxfId="33"/>
    <tableColumn id="11" xr3:uid="{00000000-0010-0000-0000-00000B000000}" name="Genotype" dataDxfId="32"/>
    <tableColumn id="2" xr3:uid="{00000000-0010-0000-0000-000002000000}" name="OF-102" dataDxfId="31"/>
    <tableColumn id="3" xr3:uid="{00000000-0010-0000-0000-000003000000}" name="EPM-62" dataDxfId="30"/>
    <tableColumn id="4" xr3:uid="{00000000-0010-0000-0000-000004000000}" name="Y-82" dataDxfId="29"/>
    <tableColumn id="5" xr3:uid="{00000000-0010-0000-0000-000005000000}" name="WM-63 working memory" dataDxfId="28"/>
    <tableColumn id="6" xr3:uid="{00000000-0010-0000-0000-000006000000}" name="WM-63 long term memory" dataDxfId="27"/>
    <tableColumn id="7" xr3:uid="{00000000-0010-0000-0000-000007000000}" name="WM-63 remote memory" dataDxfId="26"/>
    <tableColumn id="8" xr3:uid="{00000000-0010-0000-0000-000008000000}" name="FC-54 day 1" dataDxfId="25"/>
    <tableColumn id="9" xr3:uid="{00000000-0010-0000-0000-000009000000}" name="FC-54 day 2" dataDxfId="24"/>
    <tableColumn id="10" xr3:uid="{00000000-0010-0000-0000-00000A000000}" name="FC-54 day 3" dataDxfId="2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2" displayName="Tabelle2" ref="A68:K117" totalsRowShown="0" headerRowDxfId="22" dataDxfId="21">
  <autoFilter ref="A68:K117" xr:uid="{00000000-0009-0000-0100-000002000000}"/>
  <sortState xmlns:xlrd2="http://schemas.microsoft.com/office/spreadsheetml/2017/richdata2" ref="A64:J76">
    <sortCondition ref="A34:A56"/>
  </sortState>
  <tableColumns count="11">
    <tableColumn id="1" xr3:uid="{00000000-0010-0000-0100-000001000000}" name="Maus ID" dataDxfId="20"/>
    <tableColumn id="2" xr3:uid="{00000000-0010-0000-0100-000002000000}" name="Genotype" dataDxfId="19"/>
    <tableColumn id="3" xr3:uid="{00000000-0010-0000-0100-000003000000}" name="OF-102" dataDxfId="18"/>
    <tableColumn id="4" xr3:uid="{00000000-0010-0000-0100-000004000000}" name="EPM-62" dataDxfId="17"/>
    <tableColumn id="5" xr3:uid="{00000000-0010-0000-0100-000005000000}" name="Y-82" dataDxfId="16"/>
    <tableColumn id="6" xr3:uid="{00000000-0010-0000-0100-000006000000}" name="WM-63 working memory" dataDxfId="15"/>
    <tableColumn id="7" xr3:uid="{00000000-0010-0000-0100-000007000000}" name="WM-63 long term memory" dataDxfId="14"/>
    <tableColumn id="8" xr3:uid="{00000000-0010-0000-0100-000008000000}" name="WM-63 remote memory" dataDxfId="13"/>
    <tableColumn id="9" xr3:uid="{00000000-0010-0000-0100-000009000000}" name="FC day 1" dataDxfId="12"/>
    <tableColumn id="10" xr3:uid="{00000000-0010-0000-0100-00000A000000}" name="FC day 2" dataDxfId="11"/>
    <tableColumn id="11" xr3:uid="{00000000-0010-0000-0100-00000B000000}" name="FC day 3" dataDxfId="1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elle47" displayName="Tabelle47" ref="M1:S29" totalsRowShown="0" headerRowDxfId="9" dataDxfId="8" tableBorderDxfId="7">
  <autoFilter ref="M1:S29" xr:uid="{00000000-0009-0000-0100-000006000000}"/>
  <tableColumns count="7">
    <tableColumn id="1" xr3:uid="{00000000-0010-0000-0200-000001000000}" name="Mouse ID" dataDxfId="6"/>
    <tableColumn id="2" xr3:uid="{00000000-0010-0000-0200-000002000000}" name="Birthday" dataDxfId="5"/>
    <tableColumn id="3" xr3:uid="{00000000-0010-0000-0200-000003000000}" name="Cage ID" dataDxfId="4"/>
    <tableColumn id="4" xr3:uid="{00000000-0010-0000-0200-000004000000}" name="Marking" dataDxfId="3"/>
    <tableColumn id="5" xr3:uid="{00000000-0010-0000-0200-000005000000}" name="weight [g]" dataDxfId="2"/>
    <tableColumn id="6" xr3:uid="{00000000-0010-0000-0200-000006000000}" name="Sex" dataDxfId="1"/>
    <tableColumn id="7" xr3:uid="{00000000-0010-0000-0200-000007000000}" name="genotyp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7"/>
  <sheetViews>
    <sheetView tabSelected="1" zoomScaleNormal="100" workbookViewId="0">
      <pane xSplit="1" topLeftCell="B1" activePane="topRight" state="frozen"/>
      <selection pane="topRight" activeCell="A18" activeCellId="3" sqref="A3:XFD3 A6:XFD6 A16:XFD16 A18:XFD18"/>
    </sheetView>
  </sheetViews>
  <sheetFormatPr baseColWidth="10" defaultColWidth="11.5" defaultRowHeight="15" x14ac:dyDescent="0.2"/>
  <cols>
    <col min="1" max="1" width="13.83203125" style="2" bestFit="1" customWidth="1"/>
    <col min="2" max="2" width="16" style="2" bestFit="1" customWidth="1"/>
    <col min="3" max="3" width="13.5" style="2" bestFit="1" customWidth="1"/>
    <col min="4" max="5" width="15.5" style="2" bestFit="1" customWidth="1"/>
    <col min="6" max="6" width="31.6640625" style="2" bestFit="1" customWidth="1"/>
    <col min="7" max="7" width="33.5" style="2" bestFit="1" customWidth="1"/>
    <col min="8" max="8" width="31" style="2" bestFit="1" customWidth="1"/>
    <col min="9" max="9" width="18.5" style="2" bestFit="1" customWidth="1"/>
    <col min="10" max="11" width="18.83203125" style="2" bestFit="1" customWidth="1"/>
    <col min="12" max="12" width="11.5" style="2"/>
    <col min="13" max="13" width="15.33203125" style="2" bestFit="1" customWidth="1"/>
    <col min="14" max="14" width="14.5" style="2" bestFit="1" customWidth="1"/>
    <col min="15" max="16" width="13.83203125" style="2" bestFit="1" customWidth="1"/>
    <col min="17" max="17" width="16" style="2" bestFit="1" customWidth="1"/>
    <col min="18" max="18" width="9.33203125" style="2" bestFit="1" customWidth="1"/>
    <col min="19" max="19" width="15.6640625" style="2" bestFit="1" customWidth="1"/>
    <col min="20" max="16384" width="11.5" style="2"/>
  </cols>
  <sheetData>
    <row r="1" spans="1:19" s="33" customFormat="1" x14ac:dyDescent="0.2">
      <c r="A1" s="33" t="s">
        <v>0</v>
      </c>
      <c r="B1" s="33" t="s">
        <v>17</v>
      </c>
      <c r="C1" s="33" t="s">
        <v>1</v>
      </c>
      <c r="D1" s="33" t="s">
        <v>3</v>
      </c>
      <c r="E1" s="33" t="s">
        <v>2</v>
      </c>
      <c r="F1" s="33" t="s">
        <v>4</v>
      </c>
      <c r="G1" s="33" t="s">
        <v>5</v>
      </c>
      <c r="H1" s="33" t="s">
        <v>6</v>
      </c>
      <c r="I1" s="33" t="s">
        <v>11</v>
      </c>
      <c r="J1" s="33" t="s">
        <v>12</v>
      </c>
      <c r="K1" s="33" t="s">
        <v>13</v>
      </c>
      <c r="M1" s="33" t="s">
        <v>21</v>
      </c>
      <c r="N1" s="33" t="s">
        <v>22</v>
      </c>
      <c r="O1" s="33" t="s">
        <v>23</v>
      </c>
      <c r="P1" s="33" t="s">
        <v>24</v>
      </c>
      <c r="Q1" s="33" t="s">
        <v>25</v>
      </c>
      <c r="R1" s="33" t="s">
        <v>26</v>
      </c>
      <c r="S1" s="33" t="s">
        <v>27</v>
      </c>
    </row>
    <row r="2" spans="1:19" x14ac:dyDescent="0.2">
      <c r="A2" s="2">
        <v>68</v>
      </c>
      <c r="B2" s="2" t="s">
        <v>19</v>
      </c>
      <c r="C2" s="2" t="s">
        <v>8</v>
      </c>
      <c r="D2" s="2" t="s">
        <v>9</v>
      </c>
      <c r="E2" s="2" t="s">
        <v>8</v>
      </c>
      <c r="F2" s="2" t="s">
        <v>7</v>
      </c>
      <c r="G2" s="2" t="s">
        <v>7</v>
      </c>
      <c r="H2" s="2" t="s">
        <v>7</v>
      </c>
      <c r="I2" s="2" t="s">
        <v>8</v>
      </c>
      <c r="J2" s="2" t="s">
        <v>7</v>
      </c>
      <c r="K2" s="2" t="s">
        <v>9</v>
      </c>
      <c r="M2" s="5">
        <v>66</v>
      </c>
      <c r="N2" s="6">
        <v>43696</v>
      </c>
      <c r="O2" s="7">
        <v>5</v>
      </c>
      <c r="P2" s="7" t="s">
        <v>30</v>
      </c>
      <c r="Q2" s="8">
        <v>27.8</v>
      </c>
      <c r="R2" s="7" t="s">
        <v>10</v>
      </c>
      <c r="S2" s="9" t="s">
        <v>19</v>
      </c>
    </row>
    <row r="3" spans="1:19" x14ac:dyDescent="0.2">
      <c r="A3" s="2">
        <v>75</v>
      </c>
      <c r="B3" s="2" t="s">
        <v>19</v>
      </c>
      <c r="C3" s="2" t="s">
        <v>9</v>
      </c>
      <c r="D3" s="2" t="s">
        <v>7</v>
      </c>
      <c r="E3" s="2" t="s">
        <v>7</v>
      </c>
      <c r="F3" s="41"/>
      <c r="G3" s="2" t="s">
        <v>7</v>
      </c>
      <c r="H3" s="2" t="s">
        <v>9</v>
      </c>
      <c r="I3" s="2" t="s">
        <v>9</v>
      </c>
      <c r="J3" s="2" t="s">
        <v>8</v>
      </c>
      <c r="K3" s="2" t="s">
        <v>7</v>
      </c>
      <c r="M3" s="5">
        <v>72</v>
      </c>
      <c r="N3" s="6">
        <v>43697</v>
      </c>
      <c r="O3" s="7">
        <v>5</v>
      </c>
      <c r="P3" s="7" t="s">
        <v>33</v>
      </c>
      <c r="Q3" s="8">
        <v>26.1</v>
      </c>
      <c r="R3" s="7" t="s">
        <v>10</v>
      </c>
      <c r="S3" s="9" t="s">
        <v>19</v>
      </c>
    </row>
    <row r="4" spans="1:19" x14ac:dyDescent="0.2">
      <c r="A4" s="2">
        <v>76</v>
      </c>
      <c r="B4" s="2" t="s">
        <v>19</v>
      </c>
      <c r="C4" s="4" t="s">
        <v>9</v>
      </c>
      <c r="D4" s="2" t="s">
        <v>9</v>
      </c>
      <c r="E4" s="2" t="s">
        <v>9</v>
      </c>
      <c r="F4" s="2" t="s">
        <v>8</v>
      </c>
      <c r="G4" s="41"/>
      <c r="H4" s="2" t="s">
        <v>8</v>
      </c>
      <c r="I4" s="2" t="s">
        <v>8</v>
      </c>
      <c r="J4" s="4" t="s">
        <v>7</v>
      </c>
      <c r="K4" s="2" t="s">
        <v>9</v>
      </c>
      <c r="M4" s="5">
        <v>91</v>
      </c>
      <c r="N4" s="6">
        <v>43700</v>
      </c>
      <c r="O4" s="7">
        <v>16</v>
      </c>
      <c r="P4" s="7" t="s">
        <v>37</v>
      </c>
      <c r="Q4" s="8">
        <v>26.4</v>
      </c>
      <c r="R4" s="7" t="s">
        <v>10</v>
      </c>
      <c r="S4" s="9" t="s">
        <v>19</v>
      </c>
    </row>
    <row r="5" spans="1:19" x14ac:dyDescent="0.2">
      <c r="A5" s="2">
        <v>86</v>
      </c>
      <c r="B5" s="2" t="s">
        <v>19</v>
      </c>
      <c r="C5" s="4" t="s">
        <v>7</v>
      </c>
      <c r="D5" s="2" t="s">
        <v>9</v>
      </c>
      <c r="E5" s="2" t="s">
        <v>8</v>
      </c>
      <c r="F5" s="2" t="s">
        <v>7</v>
      </c>
      <c r="G5" s="2" t="s">
        <v>7</v>
      </c>
      <c r="H5" s="2" t="s">
        <v>9</v>
      </c>
      <c r="I5" s="2" t="s">
        <v>7</v>
      </c>
      <c r="J5" s="2" t="s">
        <v>7</v>
      </c>
      <c r="K5" s="2" t="s">
        <v>9</v>
      </c>
      <c r="M5" s="5">
        <v>59</v>
      </c>
      <c r="N5" s="6">
        <v>43696</v>
      </c>
      <c r="O5" s="7">
        <v>16</v>
      </c>
      <c r="P5" s="7" t="s">
        <v>31</v>
      </c>
      <c r="Q5" s="8">
        <v>24.6</v>
      </c>
      <c r="R5" s="7" t="s">
        <v>10</v>
      </c>
      <c r="S5" s="9" t="s">
        <v>20</v>
      </c>
    </row>
    <row r="6" spans="1:19" x14ac:dyDescent="0.2">
      <c r="A6" s="2">
        <v>87</v>
      </c>
      <c r="B6" s="2" t="s">
        <v>19</v>
      </c>
      <c r="C6" s="4" t="s">
        <v>7</v>
      </c>
      <c r="D6" s="2" t="s">
        <v>7</v>
      </c>
      <c r="E6" s="2" t="s">
        <v>7</v>
      </c>
      <c r="F6" s="2" t="s">
        <v>7</v>
      </c>
      <c r="G6" s="2" t="s">
        <v>7</v>
      </c>
      <c r="H6" s="2" t="s">
        <v>7</v>
      </c>
      <c r="I6" s="2" t="s">
        <v>10</v>
      </c>
      <c r="J6" s="40"/>
      <c r="K6" s="2" t="s">
        <v>9</v>
      </c>
      <c r="M6" s="5">
        <v>60</v>
      </c>
      <c r="N6" s="6">
        <v>43696</v>
      </c>
      <c r="O6" s="7">
        <v>16</v>
      </c>
      <c r="P6" s="7" t="s">
        <v>32</v>
      </c>
      <c r="Q6" s="8">
        <v>24.9</v>
      </c>
      <c r="R6" s="7" t="s">
        <v>10</v>
      </c>
      <c r="S6" s="9" t="s">
        <v>20</v>
      </c>
    </row>
    <row r="7" spans="1:19" x14ac:dyDescent="0.2">
      <c r="A7" s="2">
        <v>95</v>
      </c>
      <c r="B7" s="2" t="s">
        <v>19</v>
      </c>
      <c r="C7" s="4" t="s">
        <v>8</v>
      </c>
      <c r="D7" s="2" t="s">
        <v>7</v>
      </c>
      <c r="E7" s="2" t="s">
        <v>7</v>
      </c>
      <c r="F7" s="2" t="s">
        <v>7</v>
      </c>
      <c r="G7" s="2" t="s">
        <v>8</v>
      </c>
      <c r="H7" s="2" t="s">
        <v>9</v>
      </c>
      <c r="I7" s="2" t="s">
        <v>8</v>
      </c>
      <c r="J7" s="2" t="s">
        <v>8</v>
      </c>
      <c r="K7" s="2" t="s">
        <v>7</v>
      </c>
      <c r="M7" s="5">
        <v>73</v>
      </c>
      <c r="N7" s="6">
        <v>43697</v>
      </c>
      <c r="O7" s="7">
        <v>5</v>
      </c>
      <c r="P7" s="7" t="s">
        <v>34</v>
      </c>
      <c r="Q7" s="8">
        <v>26.3</v>
      </c>
      <c r="R7" s="7" t="s">
        <v>10</v>
      </c>
      <c r="S7" s="9" t="s">
        <v>20</v>
      </c>
    </row>
    <row r="8" spans="1:19" x14ac:dyDescent="0.2">
      <c r="A8" s="2">
        <v>69</v>
      </c>
      <c r="B8" s="2" t="s">
        <v>20</v>
      </c>
      <c r="C8" s="4" t="s">
        <v>8</v>
      </c>
      <c r="D8" s="2" t="s">
        <v>8</v>
      </c>
      <c r="E8" s="2" t="s">
        <v>8</v>
      </c>
      <c r="F8" s="2" t="s">
        <v>9</v>
      </c>
      <c r="G8" s="2" t="s">
        <v>9</v>
      </c>
      <c r="H8" s="2" t="s">
        <v>9</v>
      </c>
      <c r="I8" s="2" t="s">
        <v>8</v>
      </c>
      <c r="J8" s="4" t="s">
        <v>7</v>
      </c>
      <c r="K8" s="2" t="s">
        <v>9</v>
      </c>
      <c r="M8" s="5">
        <v>65</v>
      </c>
      <c r="N8" s="6">
        <v>43696</v>
      </c>
      <c r="O8" s="7">
        <v>5</v>
      </c>
      <c r="P8" s="7" t="s">
        <v>28</v>
      </c>
      <c r="Q8" s="8">
        <v>26.4</v>
      </c>
      <c r="R8" s="7" t="s">
        <v>10</v>
      </c>
      <c r="S8" s="9" t="s">
        <v>18</v>
      </c>
    </row>
    <row r="9" spans="1:19" x14ac:dyDescent="0.2">
      <c r="A9" s="2">
        <v>77</v>
      </c>
      <c r="B9" s="2" t="s">
        <v>20</v>
      </c>
      <c r="C9" s="4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9</v>
      </c>
      <c r="I9" s="2" t="s">
        <v>9</v>
      </c>
      <c r="J9" s="2" t="s">
        <v>7</v>
      </c>
      <c r="K9" s="2" t="s">
        <v>7</v>
      </c>
      <c r="M9" s="5">
        <v>57</v>
      </c>
      <c r="N9" s="6">
        <v>43696</v>
      </c>
      <c r="O9" s="7">
        <v>16</v>
      </c>
      <c r="P9" s="7" t="s">
        <v>28</v>
      </c>
      <c r="Q9" s="8">
        <v>24.4</v>
      </c>
      <c r="R9" s="7" t="s">
        <v>10</v>
      </c>
      <c r="S9" s="9" t="s">
        <v>18</v>
      </c>
    </row>
    <row r="10" spans="1:19" x14ac:dyDescent="0.2">
      <c r="A10" s="2">
        <v>88</v>
      </c>
      <c r="B10" s="2" t="s">
        <v>20</v>
      </c>
      <c r="C10" s="4" t="s">
        <v>7</v>
      </c>
      <c r="D10" s="2" t="s">
        <v>7</v>
      </c>
      <c r="E10" s="2" t="s">
        <v>8</v>
      </c>
      <c r="F10" s="2" t="s">
        <v>7</v>
      </c>
      <c r="G10" s="2" t="s">
        <v>8</v>
      </c>
      <c r="H10" s="2" t="s">
        <v>9</v>
      </c>
      <c r="I10" s="2" t="s">
        <v>8</v>
      </c>
      <c r="J10" s="2" t="s">
        <v>7</v>
      </c>
      <c r="K10" s="2" t="s">
        <v>9</v>
      </c>
      <c r="M10" s="5">
        <v>90</v>
      </c>
      <c r="N10" s="6">
        <v>43700</v>
      </c>
      <c r="O10" s="7">
        <v>16</v>
      </c>
      <c r="P10" s="7" t="s">
        <v>34</v>
      </c>
      <c r="Q10" s="8">
        <v>23.5</v>
      </c>
      <c r="R10" s="7" t="s">
        <v>10</v>
      </c>
      <c r="S10" s="9" t="s">
        <v>18</v>
      </c>
    </row>
    <row r="11" spans="1:19" x14ac:dyDescent="0.2">
      <c r="A11" s="2">
        <v>78</v>
      </c>
      <c r="B11" s="2" t="s">
        <v>18</v>
      </c>
      <c r="C11" s="4" t="s">
        <v>8</v>
      </c>
      <c r="D11" s="41"/>
      <c r="E11" s="2" t="s">
        <v>8</v>
      </c>
      <c r="F11" s="2" t="s">
        <v>9</v>
      </c>
      <c r="G11" s="2" t="s">
        <v>9</v>
      </c>
      <c r="H11" s="2" t="s">
        <v>8</v>
      </c>
      <c r="I11" s="2" t="s">
        <v>8</v>
      </c>
      <c r="J11" s="2" t="s">
        <v>7</v>
      </c>
      <c r="K11" s="2" t="s">
        <v>9</v>
      </c>
      <c r="M11" s="10"/>
      <c r="N11" s="11"/>
      <c r="O11" s="12"/>
      <c r="P11" s="12"/>
      <c r="Q11" s="12"/>
      <c r="R11" s="12"/>
      <c r="S11" s="13"/>
    </row>
    <row r="12" spans="1:19" x14ac:dyDescent="0.2">
      <c r="A12" s="2">
        <v>81</v>
      </c>
      <c r="B12" s="2" t="s">
        <v>18</v>
      </c>
      <c r="C12" s="41"/>
      <c r="D12" s="2" t="s">
        <v>8</v>
      </c>
      <c r="E12" s="2" t="s">
        <v>7</v>
      </c>
      <c r="F12" s="2" t="s">
        <v>7</v>
      </c>
      <c r="G12" s="2" t="s">
        <v>8</v>
      </c>
      <c r="H12" s="2" t="s">
        <v>7</v>
      </c>
      <c r="I12" s="2" t="s">
        <v>9</v>
      </c>
      <c r="J12" s="2" t="s">
        <v>8</v>
      </c>
      <c r="K12" s="2" t="s">
        <v>7</v>
      </c>
      <c r="M12" s="10">
        <v>104</v>
      </c>
      <c r="N12" s="11">
        <v>43738</v>
      </c>
      <c r="O12" s="12">
        <v>16</v>
      </c>
      <c r="P12" s="12" t="s">
        <v>28</v>
      </c>
      <c r="Q12" s="14">
        <v>25</v>
      </c>
      <c r="R12" s="12" t="s">
        <v>10</v>
      </c>
      <c r="S12" s="13" t="s">
        <v>20</v>
      </c>
    </row>
    <row r="13" spans="1:19" x14ac:dyDescent="0.2">
      <c r="A13" s="2">
        <v>82</v>
      </c>
      <c r="B13" s="2" t="s">
        <v>18</v>
      </c>
      <c r="C13" s="4" t="s">
        <v>7</v>
      </c>
      <c r="D13" s="41"/>
      <c r="E13" s="2" t="s">
        <v>7</v>
      </c>
      <c r="F13" s="2" t="s">
        <v>7</v>
      </c>
      <c r="G13" s="2" t="s">
        <v>9</v>
      </c>
      <c r="H13" s="2" t="s">
        <v>7</v>
      </c>
      <c r="I13" s="2" t="s">
        <v>7</v>
      </c>
      <c r="J13" s="4" t="s">
        <v>7</v>
      </c>
      <c r="K13" s="2" t="s">
        <v>10</v>
      </c>
      <c r="M13" s="10">
        <v>105</v>
      </c>
      <c r="N13" s="11">
        <v>43738</v>
      </c>
      <c r="O13" s="12">
        <v>16</v>
      </c>
      <c r="P13" s="12" t="s">
        <v>35</v>
      </c>
      <c r="Q13" s="14">
        <v>28.3</v>
      </c>
      <c r="R13" s="12" t="s">
        <v>10</v>
      </c>
      <c r="S13" s="13" t="s">
        <v>18</v>
      </c>
    </row>
    <row r="14" spans="1:19" x14ac:dyDescent="0.2">
      <c r="A14" s="2">
        <v>94</v>
      </c>
      <c r="B14" s="2" t="s">
        <v>18</v>
      </c>
      <c r="C14" s="40"/>
      <c r="D14" s="2" t="s">
        <v>8</v>
      </c>
      <c r="E14" s="2" t="s">
        <v>7</v>
      </c>
      <c r="F14" s="2" t="s">
        <v>9</v>
      </c>
      <c r="G14" s="2" t="s">
        <v>7</v>
      </c>
      <c r="H14" s="2" t="s">
        <v>10</v>
      </c>
      <c r="I14" s="2" t="s">
        <v>8</v>
      </c>
      <c r="J14" s="4" t="s">
        <v>7</v>
      </c>
      <c r="K14" s="2" t="s">
        <v>9</v>
      </c>
      <c r="M14" s="10">
        <v>96</v>
      </c>
      <c r="N14" s="11">
        <v>43721</v>
      </c>
      <c r="O14" s="12">
        <v>12</v>
      </c>
      <c r="P14" s="12" t="s">
        <v>31</v>
      </c>
      <c r="Q14" s="14">
        <v>27.1</v>
      </c>
      <c r="R14" s="12" t="s">
        <v>10</v>
      </c>
      <c r="S14" s="13" t="s">
        <v>18</v>
      </c>
    </row>
    <row r="15" spans="1:19" x14ac:dyDescent="0.2">
      <c r="C15" s="4"/>
      <c r="M15" s="10">
        <v>97</v>
      </c>
      <c r="N15" s="11">
        <v>43721</v>
      </c>
      <c r="O15" s="12">
        <v>12</v>
      </c>
      <c r="P15" s="12" t="s">
        <v>32</v>
      </c>
      <c r="Q15" s="14">
        <v>27.5</v>
      </c>
      <c r="R15" s="12" t="s">
        <v>10</v>
      </c>
      <c r="S15" s="13" t="s">
        <v>19</v>
      </c>
    </row>
    <row r="16" spans="1:19" x14ac:dyDescent="0.2">
      <c r="A16" s="2">
        <v>112</v>
      </c>
      <c r="B16" s="2" t="s">
        <v>19</v>
      </c>
      <c r="C16" s="2" t="s">
        <v>9</v>
      </c>
      <c r="D16" s="2" t="s">
        <v>8</v>
      </c>
      <c r="E16" s="2" t="s">
        <v>9</v>
      </c>
      <c r="F16" s="2" t="s">
        <v>9</v>
      </c>
      <c r="G16" s="2" t="s">
        <v>8</v>
      </c>
      <c r="H16" s="2" t="s">
        <v>7</v>
      </c>
      <c r="I16" s="2" t="s">
        <v>9</v>
      </c>
      <c r="J16" s="2" t="s">
        <v>9</v>
      </c>
      <c r="K16" s="2" t="s">
        <v>9</v>
      </c>
      <c r="M16" s="10"/>
      <c r="N16" s="11"/>
      <c r="O16" s="12"/>
      <c r="P16" s="12"/>
      <c r="Q16" s="12"/>
      <c r="R16" s="12"/>
      <c r="S16" s="13"/>
    </row>
    <row r="17" spans="1:19" x14ac:dyDescent="0.2">
      <c r="A17" s="2">
        <v>120</v>
      </c>
      <c r="B17" s="2" t="s">
        <v>19</v>
      </c>
      <c r="C17" s="2" t="s">
        <v>9</v>
      </c>
      <c r="D17" s="2" t="s">
        <v>8</v>
      </c>
      <c r="E17" s="2" t="s">
        <v>9</v>
      </c>
      <c r="F17" s="2" t="s">
        <v>9</v>
      </c>
      <c r="G17" s="2" t="s">
        <v>7</v>
      </c>
      <c r="H17" s="2" t="s">
        <v>9</v>
      </c>
      <c r="I17" s="2" t="s">
        <v>8</v>
      </c>
      <c r="J17" s="2" t="s">
        <v>9</v>
      </c>
      <c r="K17" s="2" t="s">
        <v>9</v>
      </c>
      <c r="M17" s="10">
        <v>188</v>
      </c>
      <c r="N17" s="11">
        <v>43805</v>
      </c>
      <c r="O17" s="12">
        <v>38</v>
      </c>
      <c r="P17" s="12" t="s">
        <v>32</v>
      </c>
      <c r="Q17" s="12">
        <v>24.3</v>
      </c>
      <c r="R17" s="12" t="s">
        <v>10</v>
      </c>
      <c r="S17" s="13" t="s">
        <v>19</v>
      </c>
    </row>
    <row r="18" spans="1:19" x14ac:dyDescent="0.2">
      <c r="A18" s="2">
        <v>107</v>
      </c>
      <c r="B18" s="2" t="s">
        <v>19</v>
      </c>
      <c r="C18" s="4" t="s">
        <v>9</v>
      </c>
      <c r="D18" s="2" t="s">
        <v>7</v>
      </c>
      <c r="E18" s="2" t="s">
        <v>9</v>
      </c>
      <c r="F18" s="2" t="s">
        <v>8</v>
      </c>
      <c r="G18" s="2" t="s">
        <v>8</v>
      </c>
      <c r="H18" s="2" t="s">
        <v>7</v>
      </c>
      <c r="I18" s="2" t="s">
        <v>9</v>
      </c>
      <c r="J18" s="2" t="s">
        <v>9</v>
      </c>
      <c r="K18" s="2" t="s">
        <v>9</v>
      </c>
      <c r="M18" s="10">
        <v>189</v>
      </c>
      <c r="N18" s="11">
        <v>43805</v>
      </c>
      <c r="O18" s="12">
        <v>38</v>
      </c>
      <c r="P18" s="12" t="s">
        <v>33</v>
      </c>
      <c r="Q18" s="12">
        <v>26.3</v>
      </c>
      <c r="R18" s="12" t="s">
        <v>10</v>
      </c>
      <c r="S18" s="13" t="s">
        <v>18</v>
      </c>
    </row>
    <row r="19" spans="1:19" x14ac:dyDescent="0.2">
      <c r="A19" s="2">
        <v>122</v>
      </c>
      <c r="B19" s="2" t="s">
        <v>19</v>
      </c>
      <c r="C19" s="4" t="s">
        <v>7</v>
      </c>
      <c r="D19" s="2" t="s">
        <v>9</v>
      </c>
      <c r="E19" s="2" t="s">
        <v>8</v>
      </c>
      <c r="F19" s="2" t="s">
        <v>8</v>
      </c>
      <c r="G19" s="2" t="s">
        <v>7</v>
      </c>
      <c r="H19" s="2" t="s">
        <v>8</v>
      </c>
      <c r="I19" s="2" t="s">
        <v>8</v>
      </c>
      <c r="J19" s="2" t="s">
        <v>10</v>
      </c>
      <c r="K19" s="2" t="s">
        <v>8</v>
      </c>
      <c r="M19" s="10">
        <v>157</v>
      </c>
      <c r="N19" s="11">
        <v>43770</v>
      </c>
      <c r="O19" s="12">
        <v>30</v>
      </c>
      <c r="P19" s="12" t="s">
        <v>34</v>
      </c>
      <c r="Q19" s="12">
        <v>26.8</v>
      </c>
      <c r="R19" s="12" t="s">
        <v>10</v>
      </c>
      <c r="S19" s="13" t="s">
        <v>18</v>
      </c>
    </row>
    <row r="20" spans="1:19" x14ac:dyDescent="0.2">
      <c r="A20" s="2">
        <v>124</v>
      </c>
      <c r="B20" s="2" t="s">
        <v>19</v>
      </c>
      <c r="C20" s="4" t="s">
        <v>9</v>
      </c>
      <c r="D20" s="2" t="s">
        <v>8</v>
      </c>
      <c r="E20" s="2" t="s">
        <v>8</v>
      </c>
      <c r="F20" s="2" t="s">
        <v>9</v>
      </c>
      <c r="G20" s="2" t="s">
        <v>8</v>
      </c>
      <c r="H20" s="2" t="s">
        <v>7</v>
      </c>
      <c r="I20" s="2" t="s">
        <v>8</v>
      </c>
      <c r="J20" s="2" t="s">
        <v>7</v>
      </c>
      <c r="K20" s="2" t="s">
        <v>9</v>
      </c>
      <c r="M20" s="10">
        <v>158</v>
      </c>
      <c r="N20" s="11">
        <v>43770</v>
      </c>
      <c r="O20" s="12">
        <v>30</v>
      </c>
      <c r="P20" s="12" t="s">
        <v>40</v>
      </c>
      <c r="Q20" s="12">
        <v>23.6</v>
      </c>
      <c r="R20" s="12" t="s">
        <v>10</v>
      </c>
      <c r="S20" s="13" t="s">
        <v>19</v>
      </c>
    </row>
    <row r="21" spans="1:19" x14ac:dyDescent="0.2">
      <c r="A21" s="2">
        <v>111</v>
      </c>
      <c r="B21" s="2" t="s">
        <v>18</v>
      </c>
      <c r="C21" s="4" t="s">
        <v>9</v>
      </c>
      <c r="D21" s="2" t="s">
        <v>8</v>
      </c>
      <c r="E21" s="2" t="s">
        <v>8</v>
      </c>
      <c r="F21" s="2" t="s">
        <v>9</v>
      </c>
      <c r="G21" s="2" t="s">
        <v>9</v>
      </c>
      <c r="H21" s="2" t="s">
        <v>8</v>
      </c>
      <c r="I21" s="2" t="s">
        <v>9</v>
      </c>
      <c r="J21" s="2" t="s">
        <v>9</v>
      </c>
      <c r="K21" s="2" t="s">
        <v>8</v>
      </c>
      <c r="M21" s="10">
        <v>148</v>
      </c>
      <c r="N21" s="11">
        <v>43766</v>
      </c>
      <c r="O21" s="12">
        <v>20</v>
      </c>
      <c r="P21" s="12" t="s">
        <v>30</v>
      </c>
      <c r="Q21" s="12">
        <v>30.2</v>
      </c>
      <c r="R21" s="12" t="s">
        <v>10</v>
      </c>
      <c r="S21" s="13" t="s">
        <v>18</v>
      </c>
    </row>
    <row r="22" spans="1:19" x14ac:dyDescent="0.2">
      <c r="A22" s="2">
        <v>113</v>
      </c>
      <c r="B22" s="2" t="s">
        <v>18</v>
      </c>
      <c r="C22" s="4" t="s">
        <v>8</v>
      </c>
      <c r="D22" s="2" t="s">
        <v>7</v>
      </c>
      <c r="E22" s="2" t="s">
        <v>9</v>
      </c>
      <c r="F22" s="2" t="s">
        <v>8</v>
      </c>
      <c r="G22" s="2" t="s">
        <v>8</v>
      </c>
      <c r="H22" s="2" t="s">
        <v>9</v>
      </c>
      <c r="I22" s="2" t="s">
        <v>9</v>
      </c>
      <c r="J22" s="2" t="s">
        <v>7</v>
      </c>
      <c r="K22" s="2" t="s">
        <v>7</v>
      </c>
      <c r="M22" s="10">
        <v>150</v>
      </c>
      <c r="N22" s="11">
        <v>43766</v>
      </c>
      <c r="O22" s="12">
        <v>20</v>
      </c>
      <c r="P22" s="12" t="s">
        <v>32</v>
      </c>
      <c r="Q22" s="12">
        <v>30.9</v>
      </c>
      <c r="R22" s="12" t="s">
        <v>10</v>
      </c>
      <c r="S22" s="13" t="s">
        <v>19</v>
      </c>
    </row>
    <row r="23" spans="1:19" x14ac:dyDescent="0.2">
      <c r="A23" s="2">
        <v>116</v>
      </c>
      <c r="B23" s="2" t="s">
        <v>18</v>
      </c>
      <c r="C23" s="4" t="s">
        <v>8</v>
      </c>
      <c r="D23" s="2" t="s">
        <v>7</v>
      </c>
      <c r="E23" s="2" t="s">
        <v>9</v>
      </c>
      <c r="F23" s="2" t="s">
        <v>8</v>
      </c>
      <c r="G23" s="2" t="s">
        <v>8</v>
      </c>
      <c r="H23" s="2" t="s">
        <v>7</v>
      </c>
      <c r="I23" s="2" t="s">
        <v>9</v>
      </c>
      <c r="J23" s="2" t="s">
        <v>8</v>
      </c>
      <c r="K23" s="2" t="s">
        <v>7</v>
      </c>
      <c r="M23" s="10">
        <v>175</v>
      </c>
      <c r="N23" s="11">
        <v>43784</v>
      </c>
      <c r="O23" s="12">
        <v>37</v>
      </c>
      <c r="P23" s="12" t="s">
        <v>32</v>
      </c>
      <c r="Q23" s="12">
        <v>26.3</v>
      </c>
      <c r="R23" s="12" t="s">
        <v>10</v>
      </c>
      <c r="S23" s="13" t="s">
        <v>19</v>
      </c>
    </row>
    <row r="24" spans="1:19" x14ac:dyDescent="0.2">
      <c r="C24" s="4"/>
      <c r="M24" s="10">
        <v>176</v>
      </c>
      <c r="N24" s="11">
        <v>43784</v>
      </c>
      <c r="O24" s="12">
        <v>37</v>
      </c>
      <c r="P24" s="12" t="s">
        <v>33</v>
      </c>
      <c r="Q24" s="12">
        <v>26.7</v>
      </c>
      <c r="R24" s="12" t="s">
        <v>10</v>
      </c>
      <c r="S24" s="13" t="s">
        <v>18</v>
      </c>
    </row>
    <row r="25" spans="1:19" x14ac:dyDescent="0.2">
      <c r="A25" s="2">
        <v>170</v>
      </c>
      <c r="B25" s="2" t="s">
        <v>19</v>
      </c>
      <c r="C25" s="4" t="s">
        <v>10</v>
      </c>
      <c r="D25" s="2" t="s">
        <v>7</v>
      </c>
      <c r="E25" s="2" t="s">
        <v>9</v>
      </c>
      <c r="F25" s="2" t="s">
        <v>9</v>
      </c>
      <c r="G25" s="2" t="s">
        <v>9</v>
      </c>
      <c r="H25" s="2" t="s">
        <v>7</v>
      </c>
      <c r="I25" s="2" t="s">
        <v>9</v>
      </c>
      <c r="J25" s="2" t="s">
        <v>9</v>
      </c>
      <c r="K25" s="41"/>
      <c r="M25" s="10"/>
      <c r="N25" s="11"/>
      <c r="O25" s="12"/>
      <c r="P25" s="12"/>
      <c r="Q25" s="12"/>
      <c r="R25" s="12"/>
      <c r="S25" s="13"/>
    </row>
    <row r="26" spans="1:19" x14ac:dyDescent="0.2">
      <c r="A26" s="2">
        <v>199</v>
      </c>
      <c r="B26" s="2" t="s">
        <v>19</v>
      </c>
      <c r="C26" s="2" t="s">
        <v>7</v>
      </c>
      <c r="D26" s="2" t="s">
        <v>9</v>
      </c>
      <c r="E26" s="2" t="s">
        <v>9</v>
      </c>
      <c r="F26" s="2" t="s">
        <v>9</v>
      </c>
      <c r="G26" s="2" t="s">
        <v>9</v>
      </c>
      <c r="H26" s="2" t="s">
        <v>9</v>
      </c>
      <c r="I26" s="2" t="s">
        <v>9</v>
      </c>
      <c r="J26" s="2" t="s">
        <v>9</v>
      </c>
      <c r="K26" s="2" t="s">
        <v>9</v>
      </c>
      <c r="M26" s="10">
        <v>244</v>
      </c>
      <c r="N26" s="11">
        <v>43854</v>
      </c>
      <c r="O26" s="12">
        <v>27</v>
      </c>
      <c r="P26" s="12" t="s">
        <v>32</v>
      </c>
      <c r="Q26" s="12">
        <v>21.7</v>
      </c>
      <c r="R26" s="12" t="s">
        <v>10</v>
      </c>
      <c r="S26" s="15" t="s">
        <v>20</v>
      </c>
    </row>
    <row r="27" spans="1:19" x14ac:dyDescent="0.2">
      <c r="A27" s="2">
        <v>200</v>
      </c>
      <c r="B27" s="2" t="s">
        <v>19</v>
      </c>
      <c r="C27" s="2" t="s">
        <v>10</v>
      </c>
      <c r="D27" s="2" t="s">
        <v>8</v>
      </c>
      <c r="E27" s="2" t="s">
        <v>9</v>
      </c>
      <c r="F27" s="2" t="s">
        <v>8</v>
      </c>
      <c r="G27" s="2" t="s">
        <v>7</v>
      </c>
      <c r="H27" s="2" t="s">
        <v>7</v>
      </c>
      <c r="I27" s="2" t="s">
        <v>9</v>
      </c>
      <c r="J27" s="2" t="s">
        <v>9</v>
      </c>
      <c r="K27" s="2" t="s">
        <v>8</v>
      </c>
      <c r="M27" s="10">
        <v>245</v>
      </c>
      <c r="N27" s="11">
        <v>43854</v>
      </c>
      <c r="O27" s="12">
        <v>27</v>
      </c>
      <c r="P27" s="12" t="s">
        <v>35</v>
      </c>
      <c r="Q27" s="12">
        <v>21.8</v>
      </c>
      <c r="R27" s="12" t="s">
        <v>10</v>
      </c>
      <c r="S27" s="15" t="s">
        <v>19</v>
      </c>
    </row>
    <row r="28" spans="1:19" x14ac:dyDescent="0.2">
      <c r="A28" s="2">
        <v>202</v>
      </c>
      <c r="B28" s="2" t="s">
        <v>19</v>
      </c>
      <c r="C28" s="4" t="s">
        <v>7</v>
      </c>
      <c r="D28" s="2" t="s">
        <v>8</v>
      </c>
      <c r="E28" s="2" t="s">
        <v>8</v>
      </c>
      <c r="F28" s="2" t="s">
        <v>9</v>
      </c>
      <c r="G28" s="2" t="s">
        <v>7</v>
      </c>
      <c r="H28" s="2" t="s">
        <v>7</v>
      </c>
      <c r="I28" s="2" t="s">
        <v>8</v>
      </c>
      <c r="J28" s="2" t="s">
        <v>9</v>
      </c>
      <c r="K28" s="2" t="s">
        <v>9</v>
      </c>
      <c r="M28" s="16">
        <v>250</v>
      </c>
      <c r="N28" s="17">
        <v>43854</v>
      </c>
      <c r="O28" s="18">
        <v>11</v>
      </c>
      <c r="P28" s="18" t="s">
        <v>28</v>
      </c>
      <c r="Q28" s="18">
        <v>24.1</v>
      </c>
      <c r="R28" s="18" t="s">
        <v>10</v>
      </c>
      <c r="S28" s="19" t="s">
        <v>18</v>
      </c>
    </row>
    <row r="29" spans="1:19" x14ac:dyDescent="0.2">
      <c r="A29" s="2">
        <v>213</v>
      </c>
      <c r="B29" s="2" t="s">
        <v>19</v>
      </c>
      <c r="C29" s="4" t="s">
        <v>7</v>
      </c>
      <c r="D29" s="2" t="s">
        <v>7</v>
      </c>
      <c r="E29" s="2" t="s">
        <v>9</v>
      </c>
      <c r="F29" s="2" t="s">
        <v>9</v>
      </c>
      <c r="G29" s="2" t="s">
        <v>9</v>
      </c>
      <c r="H29" s="2" t="s">
        <v>7</v>
      </c>
      <c r="I29" s="2" t="s">
        <v>8</v>
      </c>
      <c r="J29" s="2" t="s">
        <v>7</v>
      </c>
      <c r="K29" s="2" t="s">
        <v>9</v>
      </c>
      <c r="M29" s="16">
        <v>251</v>
      </c>
      <c r="N29" s="17">
        <v>43854</v>
      </c>
      <c r="O29" s="18">
        <v>11</v>
      </c>
      <c r="P29" s="18" t="s">
        <v>30</v>
      </c>
      <c r="Q29" s="18">
        <v>25.4</v>
      </c>
      <c r="R29" s="18" t="s">
        <v>10</v>
      </c>
      <c r="S29" s="19" t="s">
        <v>20</v>
      </c>
    </row>
    <row r="30" spans="1:19" x14ac:dyDescent="0.2">
      <c r="A30" s="2">
        <v>214</v>
      </c>
      <c r="B30" s="2" t="s">
        <v>19</v>
      </c>
      <c r="C30" s="4" t="s">
        <v>9</v>
      </c>
      <c r="D30" s="2" t="s">
        <v>7</v>
      </c>
      <c r="E30" s="2" t="s">
        <v>9</v>
      </c>
      <c r="F30" s="2" t="s">
        <v>9</v>
      </c>
      <c r="G30" s="2" t="s">
        <v>8</v>
      </c>
      <c r="H30" s="41"/>
      <c r="I30" s="2" t="s">
        <v>9</v>
      </c>
      <c r="J30" s="2" t="s">
        <v>9</v>
      </c>
      <c r="K30" s="2" t="s">
        <v>9</v>
      </c>
      <c r="M30" s="10"/>
      <c r="N30" s="11"/>
      <c r="O30" s="12"/>
      <c r="P30" s="12"/>
      <c r="Q30" s="12"/>
      <c r="R30" s="12"/>
      <c r="S30" s="15"/>
    </row>
    <row r="31" spans="1:19" x14ac:dyDescent="0.2">
      <c r="A31" s="2">
        <v>171</v>
      </c>
      <c r="B31" s="2" t="s">
        <v>18</v>
      </c>
      <c r="C31" s="4" t="s">
        <v>8</v>
      </c>
      <c r="D31" s="2" t="s">
        <v>7</v>
      </c>
      <c r="E31" s="2" t="s">
        <v>9</v>
      </c>
      <c r="F31" s="2" t="s">
        <v>9</v>
      </c>
      <c r="G31" s="2" t="s">
        <v>8</v>
      </c>
      <c r="H31" s="42"/>
      <c r="I31" s="2" t="s">
        <v>7</v>
      </c>
      <c r="J31" s="2" t="s">
        <v>9</v>
      </c>
      <c r="K31" s="2" t="s">
        <v>9</v>
      </c>
      <c r="M31" s="10">
        <v>299</v>
      </c>
      <c r="N31" s="11">
        <v>43895</v>
      </c>
      <c r="O31" s="12">
        <v>22</v>
      </c>
      <c r="P31" s="12" t="s">
        <v>53</v>
      </c>
      <c r="Q31" s="12">
        <v>28.8</v>
      </c>
      <c r="R31" s="12" t="s">
        <v>10</v>
      </c>
      <c r="S31" s="9" t="s">
        <v>18</v>
      </c>
    </row>
    <row r="32" spans="1:19" x14ac:dyDescent="0.2">
      <c r="A32" s="2">
        <v>197</v>
      </c>
      <c r="B32" s="2" t="s">
        <v>18</v>
      </c>
      <c r="C32" s="4" t="s">
        <v>10</v>
      </c>
      <c r="D32" s="2" t="s">
        <v>7</v>
      </c>
      <c r="E32" s="2" t="s">
        <v>9</v>
      </c>
      <c r="F32" s="2" t="s">
        <v>7</v>
      </c>
      <c r="G32" s="2" t="s">
        <v>9</v>
      </c>
      <c r="H32" s="2" t="s">
        <v>7</v>
      </c>
      <c r="I32" s="2" t="s">
        <v>7</v>
      </c>
      <c r="J32" s="2" t="s">
        <v>7</v>
      </c>
      <c r="K32" s="2" t="s">
        <v>7</v>
      </c>
      <c r="M32" s="16">
        <v>308</v>
      </c>
      <c r="N32" s="17">
        <v>43898</v>
      </c>
      <c r="O32" s="18">
        <v>22</v>
      </c>
      <c r="P32" s="18" t="s">
        <v>54</v>
      </c>
      <c r="Q32" s="18">
        <v>32.200000000000003</v>
      </c>
      <c r="R32" s="18" t="s">
        <v>10</v>
      </c>
      <c r="S32" s="19" t="s">
        <v>19</v>
      </c>
    </row>
    <row r="33" spans="1:19" x14ac:dyDescent="0.2">
      <c r="A33" s="2">
        <v>198</v>
      </c>
      <c r="B33" s="2" t="s">
        <v>18</v>
      </c>
      <c r="C33" s="4" t="s">
        <v>9</v>
      </c>
      <c r="D33" s="2" t="s">
        <v>8</v>
      </c>
      <c r="E33" s="2" t="s">
        <v>10</v>
      </c>
      <c r="F33" s="2" t="s">
        <v>9</v>
      </c>
      <c r="G33" s="2" t="s">
        <v>9</v>
      </c>
      <c r="H33" s="2" t="s">
        <v>7</v>
      </c>
      <c r="I33" s="2" t="s">
        <v>8</v>
      </c>
      <c r="J33" s="2" t="s">
        <v>7</v>
      </c>
      <c r="K33" s="2" t="s">
        <v>10</v>
      </c>
      <c r="M33" s="16">
        <v>332</v>
      </c>
      <c r="N33" s="17">
        <v>43913</v>
      </c>
      <c r="O33" s="18">
        <v>16</v>
      </c>
      <c r="P33" s="18" t="s">
        <v>28</v>
      </c>
      <c r="Q33" s="18">
        <v>24.8</v>
      </c>
      <c r="R33" s="18" t="s">
        <v>10</v>
      </c>
      <c r="S33" s="19" t="s">
        <v>19</v>
      </c>
    </row>
    <row r="34" spans="1:19" x14ac:dyDescent="0.2">
      <c r="A34" s="2">
        <v>203</v>
      </c>
      <c r="B34" s="2" t="s">
        <v>18</v>
      </c>
      <c r="C34" s="2" t="s">
        <v>10</v>
      </c>
      <c r="D34" s="2" t="s">
        <v>8</v>
      </c>
      <c r="E34" s="2" t="s">
        <v>9</v>
      </c>
      <c r="F34" s="2" t="s">
        <v>9</v>
      </c>
      <c r="G34" s="2" t="s">
        <v>9</v>
      </c>
      <c r="H34" s="2" t="s">
        <v>9</v>
      </c>
      <c r="I34" s="2" t="s">
        <v>8</v>
      </c>
      <c r="J34" s="2" t="s">
        <v>7</v>
      </c>
      <c r="K34" s="2" t="s">
        <v>7</v>
      </c>
      <c r="M34" s="10">
        <v>326</v>
      </c>
      <c r="N34" s="11">
        <v>43913</v>
      </c>
      <c r="O34" s="12">
        <v>16</v>
      </c>
      <c r="P34" s="12" t="s">
        <v>31</v>
      </c>
      <c r="Q34" s="12">
        <v>22.5</v>
      </c>
      <c r="R34" s="12" t="s">
        <v>10</v>
      </c>
      <c r="S34" s="15" t="s">
        <v>18</v>
      </c>
    </row>
    <row r="35" spans="1:19" x14ac:dyDescent="0.2">
      <c r="A35" s="2">
        <v>224</v>
      </c>
      <c r="B35" s="2" t="s">
        <v>18</v>
      </c>
      <c r="C35" s="2" t="s">
        <v>8</v>
      </c>
      <c r="D35" s="2" t="s">
        <v>7</v>
      </c>
      <c r="E35" s="2" t="s">
        <v>9</v>
      </c>
      <c r="F35" s="2" t="s">
        <v>7</v>
      </c>
      <c r="G35" s="2" t="s">
        <v>7</v>
      </c>
      <c r="H35" s="2" t="s">
        <v>7</v>
      </c>
      <c r="I35" s="2" t="s">
        <v>7</v>
      </c>
      <c r="J35" s="2" t="s">
        <v>9</v>
      </c>
      <c r="K35" s="2" t="s">
        <v>9</v>
      </c>
    </row>
    <row r="36" spans="1:19" x14ac:dyDescent="0.2">
      <c r="C36" s="4"/>
    </row>
    <row r="37" spans="1:19" x14ac:dyDescent="0.2">
      <c r="A37" s="2">
        <v>249</v>
      </c>
      <c r="B37" s="2" t="s">
        <v>19</v>
      </c>
      <c r="C37" s="2" t="s">
        <v>7</v>
      </c>
      <c r="D37" s="2" t="s">
        <v>9</v>
      </c>
      <c r="E37" s="2" t="s">
        <v>8</v>
      </c>
      <c r="F37" s="2" t="s">
        <v>7</v>
      </c>
      <c r="G37" s="2" t="s">
        <v>9</v>
      </c>
      <c r="H37" s="2" t="s">
        <v>7</v>
      </c>
      <c r="I37" s="2" t="s">
        <v>9</v>
      </c>
      <c r="J37" s="2" t="s">
        <v>9</v>
      </c>
      <c r="K37" s="2" t="s">
        <v>8</v>
      </c>
    </row>
    <row r="38" spans="1:19" x14ac:dyDescent="0.2">
      <c r="A38" s="2">
        <v>255</v>
      </c>
      <c r="B38" s="2" t="s">
        <v>19</v>
      </c>
      <c r="C38" s="2" t="s">
        <v>10</v>
      </c>
      <c r="D38" s="2" t="s">
        <v>7</v>
      </c>
      <c r="E38" s="2" t="s">
        <v>7</v>
      </c>
      <c r="F38" s="2" t="s">
        <v>8</v>
      </c>
      <c r="G38" s="2" t="s">
        <v>7</v>
      </c>
      <c r="H38" s="2" t="s">
        <v>8</v>
      </c>
      <c r="I38" s="2" t="s">
        <v>7</v>
      </c>
      <c r="J38" s="2" t="s">
        <v>9</v>
      </c>
      <c r="K38" s="2" t="s">
        <v>9</v>
      </c>
    </row>
    <row r="39" spans="1:19" x14ac:dyDescent="0.2">
      <c r="A39" s="2">
        <v>263</v>
      </c>
      <c r="B39" s="2" t="s">
        <v>19</v>
      </c>
      <c r="C39" s="2" t="s">
        <v>8</v>
      </c>
      <c r="D39" s="2" t="s">
        <v>7</v>
      </c>
      <c r="E39" s="2" t="s">
        <v>7</v>
      </c>
      <c r="F39" s="2" t="s">
        <v>9</v>
      </c>
      <c r="G39" s="2" t="s">
        <v>9</v>
      </c>
      <c r="H39" s="2" t="s">
        <v>9</v>
      </c>
      <c r="I39" s="2" t="s">
        <v>8</v>
      </c>
      <c r="J39" s="41" t="s">
        <v>55</v>
      </c>
      <c r="K39" s="2" t="s">
        <v>8</v>
      </c>
      <c r="M39" s="20" t="s">
        <v>21</v>
      </c>
      <c r="N39" s="21" t="s">
        <v>22</v>
      </c>
      <c r="O39" s="21" t="s">
        <v>23</v>
      </c>
      <c r="P39" s="21" t="s">
        <v>24</v>
      </c>
      <c r="Q39" s="21" t="s">
        <v>25</v>
      </c>
      <c r="R39" s="21" t="s">
        <v>26</v>
      </c>
      <c r="S39" s="22" t="s">
        <v>27</v>
      </c>
    </row>
    <row r="40" spans="1:19" x14ac:dyDescent="0.2">
      <c r="A40" s="2">
        <v>272</v>
      </c>
      <c r="B40" s="2" t="s">
        <v>19</v>
      </c>
      <c r="C40" s="2" t="s">
        <v>7</v>
      </c>
      <c r="D40" s="2" t="s">
        <v>9</v>
      </c>
      <c r="E40" s="2" t="s">
        <v>8</v>
      </c>
      <c r="F40" s="2" t="s">
        <v>8</v>
      </c>
      <c r="G40" s="2" t="s">
        <v>7</v>
      </c>
      <c r="H40" s="2" t="s">
        <v>7</v>
      </c>
      <c r="I40" s="2" t="s">
        <v>9</v>
      </c>
      <c r="J40" s="2" t="s">
        <v>9</v>
      </c>
      <c r="K40" s="2" t="s">
        <v>8</v>
      </c>
      <c r="M40" s="23">
        <v>81</v>
      </c>
      <c r="N40" s="24">
        <v>43696</v>
      </c>
      <c r="O40" s="25">
        <v>13</v>
      </c>
      <c r="P40" s="25" t="s">
        <v>28</v>
      </c>
      <c r="Q40" s="26">
        <v>21.1</v>
      </c>
      <c r="R40" s="25" t="s">
        <v>29</v>
      </c>
      <c r="S40" s="27" t="s">
        <v>18</v>
      </c>
    </row>
    <row r="41" spans="1:19" x14ac:dyDescent="0.2">
      <c r="A41" s="2">
        <v>256</v>
      </c>
      <c r="B41" s="2" t="s">
        <v>18</v>
      </c>
      <c r="C41" s="2" t="s">
        <v>7</v>
      </c>
      <c r="D41" s="2" t="s">
        <v>7</v>
      </c>
      <c r="E41" s="2" t="s">
        <v>9</v>
      </c>
      <c r="F41" s="2" t="s">
        <v>9</v>
      </c>
      <c r="G41" s="2" t="s">
        <v>9</v>
      </c>
      <c r="H41" s="2" t="s">
        <v>7</v>
      </c>
      <c r="I41" s="2" t="s">
        <v>10</v>
      </c>
      <c r="J41" s="2" t="s">
        <v>9</v>
      </c>
      <c r="K41" s="2" t="s">
        <v>8</v>
      </c>
      <c r="M41" s="23">
        <v>82</v>
      </c>
      <c r="N41" s="24">
        <v>43696</v>
      </c>
      <c r="O41" s="25">
        <v>13</v>
      </c>
      <c r="P41" s="25" t="s">
        <v>30</v>
      </c>
      <c r="Q41" s="26">
        <v>21</v>
      </c>
      <c r="R41" s="25" t="s">
        <v>29</v>
      </c>
      <c r="S41" s="27" t="s">
        <v>18</v>
      </c>
    </row>
    <row r="42" spans="1:19" x14ac:dyDescent="0.2">
      <c r="A42" s="2">
        <v>273</v>
      </c>
      <c r="B42" s="2" t="s">
        <v>18</v>
      </c>
      <c r="C42" s="2" t="s">
        <v>8</v>
      </c>
      <c r="D42" s="2" t="s">
        <v>7</v>
      </c>
      <c r="E42" s="2" t="s">
        <v>8</v>
      </c>
      <c r="F42" s="2" t="s">
        <v>9</v>
      </c>
      <c r="G42" s="2" t="s">
        <v>8</v>
      </c>
      <c r="H42" s="2" t="s">
        <v>7</v>
      </c>
      <c r="I42" s="2" t="s">
        <v>9</v>
      </c>
      <c r="J42" s="2" t="s">
        <v>9</v>
      </c>
      <c r="K42" s="2" t="s">
        <v>8</v>
      </c>
      <c r="M42" s="23">
        <v>68</v>
      </c>
      <c r="N42" s="24">
        <v>43696</v>
      </c>
      <c r="O42" s="25">
        <v>8</v>
      </c>
      <c r="P42" s="25" t="s">
        <v>28</v>
      </c>
      <c r="Q42" s="26">
        <v>20.8</v>
      </c>
      <c r="R42" s="25" t="s">
        <v>29</v>
      </c>
      <c r="S42" s="27" t="s">
        <v>19</v>
      </c>
    </row>
    <row r="43" spans="1:19" x14ac:dyDescent="0.2">
      <c r="A43" s="2">
        <v>279</v>
      </c>
      <c r="B43" s="2" t="s">
        <v>18</v>
      </c>
      <c r="C43" s="2" t="s">
        <v>10</v>
      </c>
      <c r="D43" s="2" t="s">
        <v>7</v>
      </c>
      <c r="E43" s="2" t="s">
        <v>9</v>
      </c>
      <c r="F43" s="2" t="s">
        <v>9</v>
      </c>
      <c r="G43" s="2" t="s">
        <v>9</v>
      </c>
      <c r="H43" s="2" t="s">
        <v>7</v>
      </c>
      <c r="I43" s="2" t="s">
        <v>9</v>
      </c>
      <c r="J43" s="2" t="s">
        <v>9</v>
      </c>
      <c r="K43" s="2" t="s">
        <v>8</v>
      </c>
      <c r="M43" s="23">
        <v>69</v>
      </c>
      <c r="N43" s="24">
        <v>43696</v>
      </c>
      <c r="O43" s="25">
        <v>8</v>
      </c>
      <c r="P43" s="25" t="s">
        <v>30</v>
      </c>
      <c r="Q43" s="26">
        <v>21.6</v>
      </c>
      <c r="R43" s="25" t="s">
        <v>29</v>
      </c>
      <c r="S43" s="27" t="s">
        <v>20</v>
      </c>
    </row>
    <row r="44" spans="1:19" x14ac:dyDescent="0.2">
      <c r="A44" s="2">
        <v>280</v>
      </c>
      <c r="B44" s="2" t="s">
        <v>18</v>
      </c>
      <c r="C44" s="2" t="s">
        <v>8</v>
      </c>
      <c r="D44" s="2" t="s">
        <v>10</v>
      </c>
      <c r="E44" s="2" t="s">
        <v>8</v>
      </c>
      <c r="F44" s="2" t="s">
        <v>8</v>
      </c>
      <c r="G44" s="2" t="s">
        <v>9</v>
      </c>
      <c r="H44" s="2" t="s">
        <v>8</v>
      </c>
      <c r="I44" s="2" t="s">
        <v>7</v>
      </c>
      <c r="J44" s="2" t="s">
        <v>10</v>
      </c>
      <c r="K44" s="2" t="s">
        <v>9</v>
      </c>
      <c r="M44" s="23">
        <v>86</v>
      </c>
      <c r="N44" s="24">
        <v>43697</v>
      </c>
      <c r="O44" s="25">
        <v>13</v>
      </c>
      <c r="P44" s="25" t="s">
        <v>31</v>
      </c>
      <c r="Q44" s="26">
        <v>24.5</v>
      </c>
      <c r="R44" s="25" t="s">
        <v>29</v>
      </c>
      <c r="S44" s="27" t="s">
        <v>19</v>
      </c>
    </row>
    <row r="45" spans="1:19" x14ac:dyDescent="0.2">
      <c r="C45" s="4"/>
      <c r="M45" s="23">
        <v>87</v>
      </c>
      <c r="N45" s="24">
        <v>43697</v>
      </c>
      <c r="O45" s="25">
        <v>13</v>
      </c>
      <c r="P45" s="25" t="s">
        <v>32</v>
      </c>
      <c r="Q45" s="26">
        <v>23.8</v>
      </c>
      <c r="R45" s="25" t="s">
        <v>29</v>
      </c>
      <c r="S45" s="27" t="s">
        <v>19</v>
      </c>
    </row>
    <row r="46" spans="1:19" x14ac:dyDescent="0.2">
      <c r="A46" s="2">
        <v>303</v>
      </c>
      <c r="B46" s="2" t="s">
        <v>19</v>
      </c>
      <c r="C46" s="2" t="s">
        <v>9</v>
      </c>
      <c r="D46" s="2" t="s">
        <v>7</v>
      </c>
      <c r="E46" s="2" t="s">
        <v>7</v>
      </c>
      <c r="F46" s="2" t="s">
        <v>7</v>
      </c>
      <c r="G46" s="2" t="s">
        <v>9</v>
      </c>
      <c r="H46" s="2" t="s">
        <v>9</v>
      </c>
      <c r="I46" s="2" t="s">
        <v>9</v>
      </c>
      <c r="J46" s="2" t="s">
        <v>8</v>
      </c>
      <c r="K46" s="2" t="s">
        <v>7</v>
      </c>
      <c r="M46" s="23"/>
      <c r="N46" s="24"/>
      <c r="O46" s="25"/>
      <c r="P46" s="25"/>
      <c r="Q46" s="26"/>
      <c r="R46" s="25"/>
      <c r="S46" s="27"/>
    </row>
    <row r="47" spans="1:19" x14ac:dyDescent="0.2">
      <c r="A47" s="2">
        <v>329</v>
      </c>
      <c r="B47" s="2" t="s">
        <v>19</v>
      </c>
      <c r="C47" s="2" t="s">
        <v>7</v>
      </c>
      <c r="D47" s="2" t="s">
        <v>9</v>
      </c>
      <c r="E47" s="2" t="s">
        <v>7</v>
      </c>
      <c r="F47" s="2" t="s">
        <v>9</v>
      </c>
      <c r="G47" s="2" t="s">
        <v>8</v>
      </c>
      <c r="H47" s="2" t="s">
        <v>9</v>
      </c>
      <c r="I47" s="2" t="s">
        <v>9</v>
      </c>
      <c r="J47" s="2" t="s">
        <v>8</v>
      </c>
      <c r="K47" s="2" t="s">
        <v>7</v>
      </c>
      <c r="M47" s="23">
        <v>88</v>
      </c>
      <c r="N47" s="24">
        <v>43697</v>
      </c>
      <c r="O47" s="25">
        <v>13</v>
      </c>
      <c r="P47" s="25" t="s">
        <v>33</v>
      </c>
      <c r="Q47" s="26">
        <v>22.2</v>
      </c>
      <c r="R47" s="25" t="s">
        <v>29</v>
      </c>
      <c r="S47" s="27" t="s">
        <v>20</v>
      </c>
    </row>
    <row r="48" spans="1:19" x14ac:dyDescent="0.2">
      <c r="A48" s="2">
        <v>338</v>
      </c>
      <c r="B48" s="2" t="s">
        <v>19</v>
      </c>
      <c r="C48" s="2" t="s">
        <v>7</v>
      </c>
      <c r="D48" s="2" t="s">
        <v>9</v>
      </c>
      <c r="E48" s="2" t="s">
        <v>7</v>
      </c>
      <c r="F48" s="2" t="s">
        <v>7</v>
      </c>
      <c r="G48" s="2" t="s">
        <v>7</v>
      </c>
      <c r="H48" s="2" t="s">
        <v>7</v>
      </c>
      <c r="I48" s="2" t="s">
        <v>7</v>
      </c>
      <c r="J48" s="2" t="s">
        <v>9</v>
      </c>
      <c r="K48" s="2" t="s">
        <v>8</v>
      </c>
      <c r="M48" s="23">
        <v>75</v>
      </c>
      <c r="N48" s="24">
        <v>43697</v>
      </c>
      <c r="O48" s="25">
        <v>8</v>
      </c>
      <c r="P48" s="25" t="s">
        <v>32</v>
      </c>
      <c r="Q48" s="26">
        <v>21.4</v>
      </c>
      <c r="R48" s="25" t="s">
        <v>29</v>
      </c>
      <c r="S48" s="27" t="s">
        <v>19</v>
      </c>
    </row>
    <row r="49" spans="1:19" x14ac:dyDescent="0.2">
      <c r="A49" s="2">
        <v>341</v>
      </c>
      <c r="B49" s="2" t="s">
        <v>19</v>
      </c>
      <c r="C49" s="2" t="s">
        <v>10</v>
      </c>
      <c r="D49" s="2" t="s">
        <v>9</v>
      </c>
      <c r="E49" s="2" t="s">
        <v>9</v>
      </c>
      <c r="F49" s="2" t="s">
        <v>9</v>
      </c>
      <c r="G49" s="2" t="s">
        <v>9</v>
      </c>
      <c r="H49" s="2" t="s">
        <v>7</v>
      </c>
      <c r="I49" s="2" t="s">
        <v>7</v>
      </c>
      <c r="J49" s="2" t="s">
        <v>9</v>
      </c>
      <c r="K49" s="2" t="s">
        <v>9</v>
      </c>
      <c r="M49" s="23">
        <v>76</v>
      </c>
      <c r="N49" s="24">
        <v>43697</v>
      </c>
      <c r="O49" s="25">
        <v>8</v>
      </c>
      <c r="P49" s="25" t="s">
        <v>33</v>
      </c>
      <c r="Q49" s="26">
        <v>21.9</v>
      </c>
      <c r="R49" s="25" t="s">
        <v>29</v>
      </c>
      <c r="S49" s="27" t="s">
        <v>19</v>
      </c>
    </row>
    <row r="50" spans="1:19" x14ac:dyDescent="0.2">
      <c r="A50" s="2">
        <v>350</v>
      </c>
      <c r="B50" s="2" t="s">
        <v>19</v>
      </c>
      <c r="C50" s="2" t="s">
        <v>9</v>
      </c>
      <c r="D50" s="2" t="s">
        <v>7</v>
      </c>
      <c r="E50" s="2" t="s">
        <v>9</v>
      </c>
      <c r="F50" s="2" t="s">
        <v>9</v>
      </c>
      <c r="G50" s="2" t="s">
        <v>9</v>
      </c>
      <c r="H50" s="2" t="s">
        <v>7</v>
      </c>
      <c r="I50" s="2" t="s">
        <v>7</v>
      </c>
      <c r="J50" s="2" t="s">
        <v>9</v>
      </c>
      <c r="K50" s="2" t="s">
        <v>9</v>
      </c>
      <c r="M50" s="23">
        <v>77</v>
      </c>
      <c r="N50" s="24">
        <v>43697</v>
      </c>
      <c r="O50" s="25">
        <v>8</v>
      </c>
      <c r="P50" s="25" t="s">
        <v>34</v>
      </c>
      <c r="Q50" s="26">
        <v>21.7</v>
      </c>
      <c r="R50" s="25" t="s">
        <v>29</v>
      </c>
      <c r="S50" s="27" t="s">
        <v>20</v>
      </c>
    </row>
    <row r="51" spans="1:19" x14ac:dyDescent="0.2">
      <c r="A51" s="2">
        <v>305</v>
      </c>
      <c r="B51" s="2" t="s">
        <v>18</v>
      </c>
      <c r="C51" s="2" t="s">
        <v>7</v>
      </c>
      <c r="D51" s="2" t="s">
        <v>7</v>
      </c>
      <c r="E51" s="2" t="s">
        <v>8</v>
      </c>
      <c r="F51" s="2" t="s">
        <v>7</v>
      </c>
      <c r="G51" s="2" t="s">
        <v>9</v>
      </c>
      <c r="H51" s="2" t="s">
        <v>7</v>
      </c>
      <c r="I51" s="2" t="s">
        <v>7</v>
      </c>
      <c r="J51" s="2" t="s">
        <v>9</v>
      </c>
      <c r="K51" s="2" t="s">
        <v>8</v>
      </c>
      <c r="M51" s="23">
        <v>78</v>
      </c>
      <c r="N51" s="24">
        <v>43697</v>
      </c>
      <c r="O51" s="25">
        <v>8</v>
      </c>
      <c r="P51" s="25" t="s">
        <v>35</v>
      </c>
      <c r="Q51" s="26">
        <v>19.899999999999999</v>
      </c>
      <c r="R51" s="25" t="s">
        <v>29</v>
      </c>
      <c r="S51" s="27" t="s">
        <v>18</v>
      </c>
    </row>
    <row r="52" spans="1:19" x14ac:dyDescent="0.2">
      <c r="A52" s="2">
        <v>331</v>
      </c>
      <c r="B52" s="2" t="s">
        <v>18</v>
      </c>
      <c r="C52" s="2" t="s">
        <v>9</v>
      </c>
      <c r="D52" s="2" t="s">
        <v>9</v>
      </c>
      <c r="E52" s="2" t="s">
        <v>9</v>
      </c>
      <c r="F52" s="2" t="s">
        <v>9</v>
      </c>
      <c r="G52" s="2" t="s">
        <v>8</v>
      </c>
      <c r="H52" s="2" t="s">
        <v>7</v>
      </c>
      <c r="I52" s="2" t="s">
        <v>9</v>
      </c>
      <c r="J52" s="2" t="s">
        <v>7</v>
      </c>
      <c r="K52" s="2" t="s">
        <v>7</v>
      </c>
      <c r="M52" s="23">
        <v>94</v>
      </c>
      <c r="N52" s="24">
        <v>43700</v>
      </c>
      <c r="O52" s="25">
        <v>17</v>
      </c>
      <c r="P52" s="25" t="s">
        <v>30</v>
      </c>
      <c r="Q52" s="26">
        <v>20.8</v>
      </c>
      <c r="R52" s="25" t="s">
        <v>29</v>
      </c>
      <c r="S52" s="27" t="s">
        <v>18</v>
      </c>
    </row>
    <row r="53" spans="1:19" x14ac:dyDescent="0.2">
      <c r="A53" s="2">
        <v>339</v>
      </c>
      <c r="B53" s="2" t="s">
        <v>18</v>
      </c>
      <c r="C53" s="2" t="s">
        <v>7</v>
      </c>
      <c r="D53" s="2" t="s">
        <v>9</v>
      </c>
      <c r="E53" s="2" t="s">
        <v>9</v>
      </c>
      <c r="F53" s="2" t="s">
        <v>9</v>
      </c>
      <c r="G53" s="2" t="s">
        <v>7</v>
      </c>
      <c r="H53" s="2" t="s">
        <v>7</v>
      </c>
      <c r="I53" s="2" t="s">
        <v>9</v>
      </c>
      <c r="J53" s="2" t="s">
        <v>9</v>
      </c>
      <c r="K53" s="2" t="s">
        <v>9</v>
      </c>
      <c r="M53" s="23">
        <v>95</v>
      </c>
      <c r="N53" s="24">
        <v>43700</v>
      </c>
      <c r="O53" s="25">
        <v>17</v>
      </c>
      <c r="P53" s="25" t="s">
        <v>36</v>
      </c>
      <c r="Q53" s="26">
        <v>19.100000000000001</v>
      </c>
      <c r="R53" s="25" t="s">
        <v>29</v>
      </c>
      <c r="S53" s="27" t="s">
        <v>19</v>
      </c>
    </row>
    <row r="54" spans="1:19" x14ac:dyDescent="0.2">
      <c r="A54" s="2">
        <v>344</v>
      </c>
      <c r="B54" s="2" t="s">
        <v>18</v>
      </c>
      <c r="C54" s="2" t="s">
        <v>8</v>
      </c>
      <c r="D54" s="2" t="s">
        <v>7</v>
      </c>
      <c r="E54" s="2" t="s">
        <v>7</v>
      </c>
      <c r="F54" s="2" t="s">
        <v>7</v>
      </c>
      <c r="G54" s="2" t="s">
        <v>9</v>
      </c>
      <c r="H54" s="2" t="s">
        <v>7</v>
      </c>
      <c r="I54" s="2" t="s">
        <v>9</v>
      </c>
      <c r="J54" s="2" t="s">
        <v>9</v>
      </c>
      <c r="K54" s="2" t="s">
        <v>8</v>
      </c>
      <c r="M54" s="23"/>
      <c r="N54" s="24"/>
      <c r="O54" s="25"/>
      <c r="P54" s="25"/>
      <c r="Q54" s="26"/>
      <c r="R54" s="25"/>
      <c r="S54" s="27"/>
    </row>
    <row r="55" spans="1:19" x14ac:dyDescent="0.2">
      <c r="C55" s="4"/>
      <c r="M55" s="23">
        <v>111</v>
      </c>
      <c r="N55" s="24">
        <v>43741</v>
      </c>
      <c r="O55" s="25">
        <v>3</v>
      </c>
      <c r="P55" s="25" t="s">
        <v>34</v>
      </c>
      <c r="Q55" s="26">
        <v>20.7</v>
      </c>
      <c r="R55" s="25" t="s">
        <v>29</v>
      </c>
      <c r="S55" s="27" t="s">
        <v>18</v>
      </c>
    </row>
    <row r="56" spans="1:19" ht="16" thickBot="1" x14ac:dyDescent="0.25">
      <c r="M56" s="23">
        <v>112</v>
      </c>
      <c r="N56" s="24">
        <v>43741</v>
      </c>
      <c r="O56" s="25">
        <v>3</v>
      </c>
      <c r="P56" s="25" t="s">
        <v>38</v>
      </c>
      <c r="Q56" s="26">
        <v>20.8</v>
      </c>
      <c r="R56" s="25" t="s">
        <v>29</v>
      </c>
      <c r="S56" s="27" t="s">
        <v>19</v>
      </c>
    </row>
    <row r="57" spans="1:19" ht="16" thickTop="1" x14ac:dyDescent="0.2">
      <c r="A57" s="28" t="s">
        <v>49</v>
      </c>
      <c r="B57" s="1"/>
      <c r="C57" s="1">
        <f>COUNTIF(C11:C14,"P")+COUNTIF(C11:C14,"E")+COUNTIF(C21:C23,"P")+COUNTIF(C21:C23,"E")+COUNTIF(C31:C35,"P")+COUNTIF(C31:C35,"E")+COUNTIF(C41:C44,"P")+COUNTIF(C41:C44,"E")+COUNTIF(C51:C54,"P")+COUNTIF(C51:C54,"E")</f>
        <v>12</v>
      </c>
      <c r="D57" s="1">
        <f t="shared" ref="D57:K57" si="0">COUNTIF(D11:D14,"P")+COUNTIF(D11:D14,"E")+COUNTIF(D21:D23,"P")+COUNTIF(D21:D23,"E")+COUNTIF(D31:D35,"P")+COUNTIF(D31:D35,"E")+COUNTIF(D41:D44,"P")+COUNTIF(D41:D44,"E")+COUNTIF(D51:D54,"P")+COUNTIF(D51:D54,"E")</f>
        <v>15</v>
      </c>
      <c r="E57" s="1">
        <f t="shared" si="0"/>
        <v>9</v>
      </c>
      <c r="F57" s="1">
        <f t="shared" si="0"/>
        <v>9</v>
      </c>
      <c r="G57" s="1">
        <f t="shared" si="0"/>
        <v>9</v>
      </c>
      <c r="H57" s="1">
        <f t="shared" si="0"/>
        <v>16</v>
      </c>
      <c r="I57" s="1">
        <f t="shared" si="0"/>
        <v>10</v>
      </c>
      <c r="J57" s="1">
        <f t="shared" si="0"/>
        <v>10</v>
      </c>
      <c r="K57" s="1">
        <f t="shared" si="0"/>
        <v>12</v>
      </c>
      <c r="M57" s="23">
        <v>113</v>
      </c>
      <c r="N57" s="24">
        <v>43741</v>
      </c>
      <c r="O57" s="25">
        <v>3</v>
      </c>
      <c r="P57" s="25" t="s">
        <v>35</v>
      </c>
      <c r="Q57" s="26">
        <v>19</v>
      </c>
      <c r="R57" s="25" t="s">
        <v>29</v>
      </c>
      <c r="S57" s="27" t="s">
        <v>18</v>
      </c>
    </row>
    <row r="58" spans="1:19" x14ac:dyDescent="0.2">
      <c r="A58" s="29" t="s">
        <v>50</v>
      </c>
      <c r="C58" s="2">
        <f>COUNTIF(C11:C14,"M")+COUNTIF(C11:C14,"D")+COUNTIF(C21:C23,"M")+COUNTIF(C21:C23,"D")+COUNTIF(C31:C35,"M")+COUNTIF(C31:C35,"D")+COUNTIF(C41:C44,"M")+COUNTIF(C41:C44,"D")+COUNTIF(C51:C54,"M")+COUNTIF(C51:C54,"D")</f>
        <v>6</v>
      </c>
      <c r="D58" s="2">
        <f t="shared" ref="D58:K58" si="1">COUNTIF(D11:D14,"M")+COUNTIF(D11:D14,"D")+COUNTIF(D21:D23,"M")+COUNTIF(D21:D23,"D")+COUNTIF(D31:D35,"M")+COUNTIF(D31:D35,"D")+COUNTIF(D41:D44,"M")+COUNTIF(D41:D44,"D")+COUNTIF(D51:D54,"M")+COUNTIF(D51:D54,"D")</f>
        <v>3</v>
      </c>
      <c r="E58" s="2">
        <f t="shared" si="1"/>
        <v>11</v>
      </c>
      <c r="F58" s="2">
        <f t="shared" si="1"/>
        <v>11</v>
      </c>
      <c r="G58" s="2">
        <f t="shared" si="1"/>
        <v>11</v>
      </c>
      <c r="H58" s="2">
        <f t="shared" si="1"/>
        <v>3</v>
      </c>
      <c r="I58" s="2">
        <f t="shared" si="1"/>
        <v>10</v>
      </c>
      <c r="J58" s="2">
        <f t="shared" si="1"/>
        <v>10</v>
      </c>
      <c r="K58" s="2">
        <f t="shared" si="1"/>
        <v>8</v>
      </c>
      <c r="M58" s="23">
        <v>116</v>
      </c>
      <c r="N58" s="24">
        <v>43743</v>
      </c>
      <c r="O58" s="25">
        <v>3</v>
      </c>
      <c r="P58" s="25" t="s">
        <v>30</v>
      </c>
      <c r="Q58" s="26">
        <v>19.399999999999999</v>
      </c>
      <c r="R58" s="25" t="s">
        <v>29</v>
      </c>
      <c r="S58" s="27" t="s">
        <v>18</v>
      </c>
    </row>
    <row r="59" spans="1:19" x14ac:dyDescent="0.2">
      <c r="A59" s="29" t="s">
        <v>52</v>
      </c>
      <c r="C59" s="2">
        <f>COUNTIF(C2:C7,"E")+COUNTIF(C2:C7,"P")+COUNTIF(C16:C20,"E")+COUNTIF(C16:C20,"P")+COUNTIF(C25:C30,"E")+COUNTIF(C25:C30,"P")+COUNTIF(C37:C40,"E")+COUNTIF(C37:C40,"P")+COUNTIF(C46:C50,"E")+COUNTIF(C46:C50,"P")</f>
        <v>13</v>
      </c>
      <c r="D59" s="2">
        <f t="shared" ref="D59:K59" si="2">COUNTIF(D2:D7,"E")+COUNTIF(D2:D7,"P")+COUNTIF(D16:D20,"E")+COUNTIF(D16:D20,"P")+COUNTIF(D25:D30,"E")+COUNTIF(D25:D30,"P")+COUNTIF(D37:D40,"E")+COUNTIF(D37:D40,"P")+COUNTIF(D46:D50,"E")+COUNTIF(D46:D50,"P")</f>
        <v>16</v>
      </c>
      <c r="E59" s="2">
        <f t="shared" si="2"/>
        <v>15</v>
      </c>
      <c r="F59" s="2">
        <f t="shared" si="2"/>
        <v>13</v>
      </c>
      <c r="G59" s="2">
        <f t="shared" si="2"/>
        <v>17</v>
      </c>
      <c r="H59" s="2">
        <f t="shared" si="2"/>
        <v>17</v>
      </c>
      <c r="I59" s="2">
        <f t="shared" si="2"/>
        <v>14</v>
      </c>
      <c r="J59" s="2">
        <f t="shared" si="2"/>
        <v>9</v>
      </c>
      <c r="K59" s="2">
        <f t="shared" si="2"/>
        <v>10</v>
      </c>
      <c r="M59" s="23">
        <v>120</v>
      </c>
      <c r="N59" s="24">
        <v>43743</v>
      </c>
      <c r="O59" s="25">
        <v>3</v>
      </c>
      <c r="P59" s="25" t="s">
        <v>39</v>
      </c>
      <c r="Q59" s="26">
        <v>20.9</v>
      </c>
      <c r="R59" s="25" t="s">
        <v>29</v>
      </c>
      <c r="S59" s="27" t="s">
        <v>19</v>
      </c>
    </row>
    <row r="60" spans="1:19" ht="16" thickBot="1" x14ac:dyDescent="0.25">
      <c r="A60" s="30" t="s">
        <v>51</v>
      </c>
      <c r="B60" s="3"/>
      <c r="C60" s="3">
        <f>COUNTIF(C2:C7,"M")+COUNTIF(C2:C7,"D")+COUNTIF(C16:C20,"M")+COUNTIF(C16:C20,"D")+COUNTIF(C25:C30,"M")+COUNTIF(C25:C30,"D")+COUNTIF(C37:C40,"M")+COUNTIF(C37:C40,"D")+COUNTIF(C46:C50,"M")+COUNTIF(C46:C50,"D")</f>
        <v>13</v>
      </c>
      <c r="D60" s="3">
        <f t="shared" ref="D60:K60" si="3">COUNTIF(D2:D7,"M")+COUNTIF(D2:D7,"D")+COUNTIF(D16:D20,"M")+COUNTIF(D16:D20,"D")+COUNTIF(D25:D30,"M")+COUNTIF(D25:D30,"D")+COUNTIF(D37:D40,"M")+COUNTIF(D37:D40,"D")+COUNTIF(D46:D50,"M")+COUNTIF(D46:D50,"D")</f>
        <v>10</v>
      </c>
      <c r="E60" s="3">
        <f t="shared" si="3"/>
        <v>11</v>
      </c>
      <c r="F60" s="3">
        <f t="shared" si="3"/>
        <v>12</v>
      </c>
      <c r="G60" s="3">
        <f t="shared" si="3"/>
        <v>8</v>
      </c>
      <c r="H60" s="3">
        <f t="shared" si="3"/>
        <v>8</v>
      </c>
      <c r="I60" s="3">
        <f t="shared" si="3"/>
        <v>12</v>
      </c>
      <c r="J60" s="3">
        <f t="shared" si="3"/>
        <v>15</v>
      </c>
      <c r="K60" s="3">
        <f t="shared" si="3"/>
        <v>15</v>
      </c>
      <c r="M60" s="23">
        <v>107</v>
      </c>
      <c r="N60" s="24">
        <v>43738</v>
      </c>
      <c r="O60" s="25">
        <v>1</v>
      </c>
      <c r="P60" s="25" t="s">
        <v>30</v>
      </c>
      <c r="Q60" s="26">
        <v>22</v>
      </c>
      <c r="R60" s="25" t="s">
        <v>29</v>
      </c>
      <c r="S60" s="27" t="s">
        <v>19</v>
      </c>
    </row>
    <row r="61" spans="1:19" ht="16" thickTop="1" x14ac:dyDescent="0.2">
      <c r="M61" s="23">
        <v>122</v>
      </c>
      <c r="N61" s="24">
        <v>43738</v>
      </c>
      <c r="O61" s="25">
        <v>1</v>
      </c>
      <c r="P61" s="25" t="s">
        <v>28</v>
      </c>
      <c r="Q61" s="26">
        <v>20.3</v>
      </c>
      <c r="R61" s="25" t="s">
        <v>29</v>
      </c>
      <c r="S61" s="27" t="s">
        <v>19</v>
      </c>
    </row>
    <row r="62" spans="1:19" x14ac:dyDescent="0.2">
      <c r="A62" s="31"/>
      <c r="B62" s="31" t="s">
        <v>43</v>
      </c>
      <c r="C62" s="31" t="s">
        <v>44</v>
      </c>
      <c r="D62" s="31" t="s">
        <v>45</v>
      </c>
      <c r="E62" s="31" t="s">
        <v>46</v>
      </c>
      <c r="F62" s="31" t="s">
        <v>47</v>
      </c>
      <c r="M62" s="23">
        <v>124</v>
      </c>
      <c r="N62" s="24">
        <v>43738</v>
      </c>
      <c r="O62" s="25">
        <v>1</v>
      </c>
      <c r="P62" s="25" t="s">
        <v>31</v>
      </c>
      <c r="Q62" s="26">
        <v>21.7</v>
      </c>
      <c r="R62" s="25" t="s">
        <v>29</v>
      </c>
      <c r="S62" s="27" t="s">
        <v>19</v>
      </c>
    </row>
    <row r="63" spans="1:19" x14ac:dyDescent="0.2">
      <c r="A63" s="31"/>
      <c r="B63" s="2">
        <f>COUNTIF(S2:S34,"+/+")</f>
        <v>12</v>
      </c>
      <c r="C63" s="2">
        <f>COUNTIF(S2:S34,"-/-")</f>
        <v>11</v>
      </c>
      <c r="D63" s="2">
        <f>COUNTIF(S40:S93,"+/+")</f>
        <v>20</v>
      </c>
      <c r="E63" s="2">
        <f>COUNTIF(S40:S93,"-/-")</f>
        <v>26</v>
      </c>
      <c r="F63" s="2">
        <f>COUNTIF(S:S,"+/-")</f>
        <v>9</v>
      </c>
      <c r="M63" s="23"/>
      <c r="N63" s="24"/>
      <c r="O63" s="25"/>
      <c r="P63" s="25"/>
      <c r="Q63" s="26"/>
      <c r="R63" s="25"/>
      <c r="S63" s="27"/>
    </row>
    <row r="64" spans="1:19" x14ac:dyDescent="0.2">
      <c r="A64" s="31"/>
      <c r="C64" s="31"/>
      <c r="M64" s="23">
        <v>200</v>
      </c>
      <c r="N64" s="24">
        <v>43805</v>
      </c>
      <c r="O64" s="25">
        <v>40</v>
      </c>
      <c r="P64" s="25" t="s">
        <v>34</v>
      </c>
      <c r="Q64" s="26">
        <v>22.1</v>
      </c>
      <c r="R64" s="25" t="s">
        <v>29</v>
      </c>
      <c r="S64" s="27" t="s">
        <v>19</v>
      </c>
    </row>
    <row r="65" spans="1:19" x14ac:dyDescent="0.2">
      <c r="A65" s="31"/>
      <c r="C65" s="31"/>
      <c r="M65" s="23">
        <v>202</v>
      </c>
      <c r="N65" s="24">
        <v>43805</v>
      </c>
      <c r="O65" s="25">
        <v>40</v>
      </c>
      <c r="P65" s="25" t="s">
        <v>41</v>
      </c>
      <c r="Q65" s="26">
        <v>20.5</v>
      </c>
      <c r="R65" s="25" t="s">
        <v>29</v>
      </c>
      <c r="S65" s="27" t="s">
        <v>19</v>
      </c>
    </row>
    <row r="66" spans="1:19" x14ac:dyDescent="0.2">
      <c r="A66" s="31"/>
      <c r="C66" s="31"/>
      <c r="M66" s="23">
        <v>203</v>
      </c>
      <c r="N66" s="24">
        <v>43805</v>
      </c>
      <c r="O66" s="25">
        <v>40</v>
      </c>
      <c r="P66" s="25" t="s">
        <v>35</v>
      </c>
      <c r="Q66" s="26">
        <v>19.5</v>
      </c>
      <c r="R66" s="25" t="s">
        <v>29</v>
      </c>
      <c r="S66" s="27" t="s">
        <v>18</v>
      </c>
    </row>
    <row r="67" spans="1:19" x14ac:dyDescent="0.2">
      <c r="A67" s="31"/>
      <c r="M67" s="23">
        <v>224</v>
      </c>
      <c r="N67" s="24">
        <v>43807</v>
      </c>
      <c r="O67" s="25">
        <v>40</v>
      </c>
      <c r="P67" s="25" t="s">
        <v>28</v>
      </c>
      <c r="Q67" s="26">
        <v>18.7</v>
      </c>
      <c r="R67" s="25" t="s">
        <v>29</v>
      </c>
      <c r="S67" s="27" t="s">
        <v>18</v>
      </c>
    </row>
    <row r="68" spans="1:19" x14ac:dyDescent="0.2">
      <c r="A68" s="33" t="s">
        <v>0</v>
      </c>
      <c r="B68" s="33" t="s">
        <v>17</v>
      </c>
      <c r="C68" s="33" t="s">
        <v>1</v>
      </c>
      <c r="D68" s="33" t="s">
        <v>3</v>
      </c>
      <c r="E68" s="33" t="s">
        <v>2</v>
      </c>
      <c r="F68" s="33" t="s">
        <v>4</v>
      </c>
      <c r="G68" s="33" t="s">
        <v>5</v>
      </c>
      <c r="H68" s="33" t="s">
        <v>6</v>
      </c>
      <c r="I68" s="33" t="s">
        <v>14</v>
      </c>
      <c r="J68" s="33" t="s">
        <v>15</v>
      </c>
      <c r="K68" s="33" t="s">
        <v>16</v>
      </c>
      <c r="M68" s="23">
        <v>170</v>
      </c>
      <c r="N68" s="24">
        <v>43780</v>
      </c>
      <c r="O68" s="25">
        <v>11</v>
      </c>
      <c r="P68" s="25" t="s">
        <v>31</v>
      </c>
      <c r="Q68" s="26">
        <v>23.3</v>
      </c>
      <c r="R68" s="25" t="s">
        <v>29</v>
      </c>
      <c r="S68" s="27" t="s">
        <v>19</v>
      </c>
    </row>
    <row r="69" spans="1:19" x14ac:dyDescent="0.2">
      <c r="A69" s="2">
        <v>68</v>
      </c>
      <c r="B69" s="2" t="s">
        <v>19</v>
      </c>
      <c r="C69" s="4">
        <v>43787</v>
      </c>
      <c r="D69" s="4">
        <v>43790</v>
      </c>
      <c r="E69" s="4">
        <v>43794</v>
      </c>
      <c r="F69" s="4">
        <v>43811</v>
      </c>
      <c r="G69" s="4">
        <v>43812</v>
      </c>
      <c r="H69" s="4">
        <v>43818</v>
      </c>
      <c r="I69" s="4">
        <v>43859</v>
      </c>
      <c r="J69" s="4">
        <v>43860</v>
      </c>
      <c r="K69" s="4">
        <v>43861</v>
      </c>
      <c r="M69" s="23">
        <v>171</v>
      </c>
      <c r="N69" s="24">
        <v>43780</v>
      </c>
      <c r="O69" s="25">
        <v>11</v>
      </c>
      <c r="P69" s="25" t="s">
        <v>35</v>
      </c>
      <c r="Q69" s="26">
        <v>23</v>
      </c>
      <c r="R69" s="25" t="s">
        <v>29</v>
      </c>
      <c r="S69" s="27" t="s">
        <v>18</v>
      </c>
    </row>
    <row r="70" spans="1:19" x14ac:dyDescent="0.2">
      <c r="A70" s="2">
        <v>69</v>
      </c>
      <c r="B70" s="2" t="s">
        <v>19</v>
      </c>
      <c r="C70" s="4">
        <v>43787</v>
      </c>
      <c r="D70" s="4">
        <v>43790</v>
      </c>
      <c r="E70" s="4">
        <v>43794</v>
      </c>
      <c r="F70" s="4">
        <v>43811</v>
      </c>
      <c r="G70" s="4">
        <v>43812</v>
      </c>
      <c r="H70" s="4">
        <v>43818</v>
      </c>
      <c r="I70" s="4">
        <v>43850</v>
      </c>
      <c r="J70" s="4">
        <v>43851</v>
      </c>
      <c r="K70" s="4">
        <v>43852</v>
      </c>
      <c r="M70" s="23">
        <v>213</v>
      </c>
      <c r="N70" s="24">
        <v>43807</v>
      </c>
      <c r="O70" s="25">
        <v>11</v>
      </c>
      <c r="P70" s="25" t="s">
        <v>32</v>
      </c>
      <c r="Q70" s="26">
        <v>19.8</v>
      </c>
      <c r="R70" s="25" t="s">
        <v>29</v>
      </c>
      <c r="S70" s="27" t="s">
        <v>19</v>
      </c>
    </row>
    <row r="71" spans="1:19" x14ac:dyDescent="0.2">
      <c r="A71" s="2">
        <v>75</v>
      </c>
      <c r="B71" s="2" t="s">
        <v>19</v>
      </c>
      <c r="C71" s="4">
        <v>43787</v>
      </c>
      <c r="D71" s="4">
        <v>43791</v>
      </c>
      <c r="E71" s="4">
        <v>43795</v>
      </c>
      <c r="F71" s="4">
        <v>43811</v>
      </c>
      <c r="G71" s="4">
        <v>43812</v>
      </c>
      <c r="H71" s="4">
        <v>43818</v>
      </c>
      <c r="I71" s="4">
        <v>43859</v>
      </c>
      <c r="J71" s="4">
        <v>43860</v>
      </c>
      <c r="K71" s="4">
        <v>43861</v>
      </c>
      <c r="M71" s="23">
        <v>214</v>
      </c>
      <c r="N71" s="24">
        <v>43807</v>
      </c>
      <c r="O71" s="25">
        <v>11</v>
      </c>
      <c r="P71" s="25" t="s">
        <v>39</v>
      </c>
      <c r="Q71" s="26">
        <v>19.2</v>
      </c>
      <c r="R71" s="25" t="s">
        <v>29</v>
      </c>
      <c r="S71" s="27" t="s">
        <v>19</v>
      </c>
    </row>
    <row r="72" spans="1:19" x14ac:dyDescent="0.2">
      <c r="A72" s="2">
        <v>76</v>
      </c>
      <c r="B72" s="2" t="s">
        <v>19</v>
      </c>
      <c r="C72" s="4">
        <v>43787</v>
      </c>
      <c r="D72" s="4">
        <v>43791</v>
      </c>
      <c r="E72" s="4">
        <v>43795</v>
      </c>
      <c r="F72" s="4">
        <v>43811</v>
      </c>
      <c r="G72" s="4">
        <v>43812</v>
      </c>
      <c r="H72" s="4">
        <v>43818</v>
      </c>
      <c r="I72" s="4">
        <v>43850</v>
      </c>
      <c r="J72" s="4">
        <v>43851</v>
      </c>
      <c r="K72" s="4">
        <v>43852</v>
      </c>
      <c r="M72" s="23">
        <v>197</v>
      </c>
      <c r="N72" s="24">
        <v>43805</v>
      </c>
      <c r="O72" s="25">
        <v>39</v>
      </c>
      <c r="P72" s="25" t="s">
        <v>31</v>
      </c>
      <c r="Q72" s="26">
        <v>19.2</v>
      </c>
      <c r="R72" s="25" t="s">
        <v>29</v>
      </c>
      <c r="S72" s="27" t="s">
        <v>18</v>
      </c>
    </row>
    <row r="73" spans="1:19" x14ac:dyDescent="0.2">
      <c r="A73" s="2">
        <v>77</v>
      </c>
      <c r="B73" s="2" t="s">
        <v>19</v>
      </c>
      <c r="C73" s="4">
        <v>43787</v>
      </c>
      <c r="D73" s="4">
        <v>43791</v>
      </c>
      <c r="E73" s="4">
        <v>43795</v>
      </c>
      <c r="F73" s="4">
        <v>43811</v>
      </c>
      <c r="G73" s="4">
        <v>43812</v>
      </c>
      <c r="H73" s="4">
        <v>43818</v>
      </c>
      <c r="I73" s="4">
        <v>43859</v>
      </c>
      <c r="J73" s="4">
        <v>43860</v>
      </c>
      <c r="K73" s="4">
        <v>43861</v>
      </c>
      <c r="M73" s="23">
        <v>198</v>
      </c>
      <c r="N73" s="24">
        <v>43805</v>
      </c>
      <c r="O73" s="25">
        <v>39</v>
      </c>
      <c r="P73" s="25" t="s">
        <v>32</v>
      </c>
      <c r="Q73" s="26">
        <v>19.5</v>
      </c>
      <c r="R73" s="25" t="s">
        <v>29</v>
      </c>
      <c r="S73" s="27" t="s">
        <v>18</v>
      </c>
    </row>
    <row r="74" spans="1:19" x14ac:dyDescent="0.2">
      <c r="A74" s="2">
        <v>78</v>
      </c>
      <c r="B74" s="2" t="s">
        <v>19</v>
      </c>
      <c r="C74" s="4">
        <v>43787</v>
      </c>
      <c r="D74" s="4">
        <v>43791</v>
      </c>
      <c r="E74" s="4">
        <v>43795</v>
      </c>
      <c r="F74" s="4">
        <v>43811</v>
      </c>
      <c r="G74" s="4">
        <v>43812</v>
      </c>
      <c r="H74" s="4">
        <v>43818</v>
      </c>
      <c r="I74" s="4">
        <v>43850</v>
      </c>
      <c r="J74" s="4">
        <v>43851</v>
      </c>
      <c r="K74" s="4">
        <v>43852</v>
      </c>
      <c r="M74" s="23">
        <v>199</v>
      </c>
      <c r="N74" s="24">
        <v>43805</v>
      </c>
      <c r="O74" s="25">
        <v>39</v>
      </c>
      <c r="P74" s="25" t="s">
        <v>42</v>
      </c>
      <c r="Q74" s="26">
        <v>21.3</v>
      </c>
      <c r="R74" s="25" t="s">
        <v>29</v>
      </c>
      <c r="S74" s="27" t="s">
        <v>19</v>
      </c>
    </row>
    <row r="75" spans="1:19" x14ac:dyDescent="0.2">
      <c r="A75" s="2">
        <v>81</v>
      </c>
      <c r="B75" s="2" t="s">
        <v>20</v>
      </c>
      <c r="C75" s="4">
        <v>43787</v>
      </c>
      <c r="D75" s="4">
        <v>43790</v>
      </c>
      <c r="E75" s="4">
        <v>43794</v>
      </c>
      <c r="F75" s="4">
        <v>43811</v>
      </c>
      <c r="G75" s="4">
        <v>43812</v>
      </c>
      <c r="H75" s="4">
        <v>43818</v>
      </c>
      <c r="I75" s="4">
        <v>43850</v>
      </c>
      <c r="J75" s="4">
        <v>43851</v>
      </c>
      <c r="K75" s="4">
        <v>43852</v>
      </c>
      <c r="M75" s="23"/>
      <c r="N75" s="24"/>
      <c r="O75" s="25"/>
      <c r="P75" s="25"/>
      <c r="Q75" s="26"/>
      <c r="R75" s="25"/>
      <c r="S75" s="27"/>
    </row>
    <row r="76" spans="1:19" x14ac:dyDescent="0.2">
      <c r="A76" s="2">
        <v>82</v>
      </c>
      <c r="B76" s="2" t="s">
        <v>20</v>
      </c>
      <c r="C76" s="4">
        <v>43787</v>
      </c>
      <c r="D76" s="4">
        <v>43790</v>
      </c>
      <c r="E76" s="4">
        <v>43794</v>
      </c>
      <c r="F76" s="4">
        <v>43811</v>
      </c>
      <c r="G76" s="4">
        <v>43812</v>
      </c>
      <c r="H76" s="4">
        <v>43818</v>
      </c>
      <c r="I76" s="4">
        <v>43859</v>
      </c>
      <c r="J76" s="4">
        <v>43860</v>
      </c>
      <c r="K76" s="4">
        <v>43861</v>
      </c>
      <c r="M76" s="23">
        <v>249</v>
      </c>
      <c r="N76" s="24">
        <v>43854</v>
      </c>
      <c r="O76" s="25">
        <v>24</v>
      </c>
      <c r="P76" s="25" t="s">
        <v>35</v>
      </c>
      <c r="Q76" s="26">
        <v>15.3</v>
      </c>
      <c r="R76" s="25" t="s">
        <v>29</v>
      </c>
      <c r="S76" s="32" t="s">
        <v>19</v>
      </c>
    </row>
    <row r="77" spans="1:19" x14ac:dyDescent="0.2">
      <c r="A77" s="2">
        <v>86</v>
      </c>
      <c r="B77" s="2" t="s">
        <v>20</v>
      </c>
      <c r="C77" s="4">
        <v>43787</v>
      </c>
      <c r="D77" s="4">
        <v>43790</v>
      </c>
      <c r="E77" s="4">
        <v>43795</v>
      </c>
      <c r="F77" s="4">
        <v>43811</v>
      </c>
      <c r="G77" s="4">
        <v>43812</v>
      </c>
      <c r="H77" s="4">
        <v>43818</v>
      </c>
      <c r="I77" s="4">
        <v>43850</v>
      </c>
      <c r="J77" s="4">
        <v>43851</v>
      </c>
      <c r="K77" s="4">
        <v>43852</v>
      </c>
      <c r="M77" s="23">
        <v>272</v>
      </c>
      <c r="N77" s="24">
        <v>43856</v>
      </c>
      <c r="O77" s="25">
        <v>24</v>
      </c>
      <c r="P77" s="25" t="s">
        <v>31</v>
      </c>
      <c r="Q77" s="26">
        <v>20.2</v>
      </c>
      <c r="R77" s="25" t="s">
        <v>29</v>
      </c>
      <c r="S77" s="27" t="s">
        <v>19</v>
      </c>
    </row>
    <row r="78" spans="1:19" x14ac:dyDescent="0.2">
      <c r="A78" s="2">
        <v>87</v>
      </c>
      <c r="B78" s="2" t="s">
        <v>18</v>
      </c>
      <c r="C78" s="4">
        <v>43787</v>
      </c>
      <c r="D78" s="4">
        <v>43791</v>
      </c>
      <c r="E78" s="4">
        <v>43795</v>
      </c>
      <c r="F78" s="4">
        <v>43811</v>
      </c>
      <c r="G78" s="4">
        <v>43812</v>
      </c>
      <c r="H78" s="4">
        <v>43818</v>
      </c>
      <c r="I78" s="4">
        <v>43859</v>
      </c>
      <c r="J78" s="4">
        <v>43860</v>
      </c>
      <c r="K78" s="4">
        <v>43861</v>
      </c>
      <c r="M78" s="23">
        <v>273</v>
      </c>
      <c r="N78" s="24">
        <v>43856</v>
      </c>
      <c r="O78" s="25">
        <v>24</v>
      </c>
      <c r="P78" s="25" t="s">
        <v>32</v>
      </c>
      <c r="Q78" s="26">
        <v>17.2</v>
      </c>
      <c r="R78" s="25" t="s">
        <v>29</v>
      </c>
      <c r="S78" s="27" t="s">
        <v>18</v>
      </c>
    </row>
    <row r="79" spans="1:19" x14ac:dyDescent="0.2">
      <c r="A79" s="2">
        <v>88</v>
      </c>
      <c r="B79" s="2" t="s">
        <v>18</v>
      </c>
      <c r="C79" s="4">
        <v>43787</v>
      </c>
      <c r="D79" s="4">
        <v>43791</v>
      </c>
      <c r="E79" s="4">
        <v>43795</v>
      </c>
      <c r="F79" s="4">
        <v>43811</v>
      </c>
      <c r="G79" s="4">
        <v>43812</v>
      </c>
      <c r="H79" s="4">
        <v>43818</v>
      </c>
      <c r="I79" s="4">
        <v>43850</v>
      </c>
      <c r="J79" s="4">
        <v>43851</v>
      </c>
      <c r="K79" s="4">
        <v>43852</v>
      </c>
      <c r="M79" s="23">
        <v>279</v>
      </c>
      <c r="N79" s="24">
        <v>43856</v>
      </c>
      <c r="O79" s="25">
        <v>24</v>
      </c>
      <c r="P79" s="25" t="s">
        <v>28</v>
      </c>
      <c r="Q79" s="26">
        <v>17.899999999999999</v>
      </c>
      <c r="R79" s="25" t="s">
        <v>29</v>
      </c>
      <c r="S79" s="27" t="s">
        <v>18</v>
      </c>
    </row>
    <row r="80" spans="1:19" x14ac:dyDescent="0.2">
      <c r="A80" s="2">
        <v>94</v>
      </c>
      <c r="B80" s="2" t="s">
        <v>18</v>
      </c>
      <c r="C80" s="4">
        <v>43787</v>
      </c>
      <c r="D80" s="4">
        <v>43790</v>
      </c>
      <c r="E80" s="4">
        <v>43794</v>
      </c>
      <c r="F80" s="4">
        <v>43811</v>
      </c>
      <c r="G80" s="4">
        <v>43812</v>
      </c>
      <c r="H80" s="4">
        <v>43818</v>
      </c>
      <c r="I80" s="4">
        <v>43850</v>
      </c>
      <c r="J80" s="4">
        <v>43851</v>
      </c>
      <c r="K80" s="4">
        <v>43852</v>
      </c>
      <c r="M80" s="23">
        <v>280</v>
      </c>
      <c r="N80" s="24">
        <v>43856</v>
      </c>
      <c r="O80" s="25">
        <v>24</v>
      </c>
      <c r="P80" s="25" t="s">
        <v>30</v>
      </c>
      <c r="Q80" s="26">
        <v>19</v>
      </c>
      <c r="R80" s="25" t="s">
        <v>29</v>
      </c>
      <c r="S80" s="27" t="s">
        <v>18</v>
      </c>
    </row>
    <row r="81" spans="1:19" x14ac:dyDescent="0.2">
      <c r="A81" s="2">
        <v>95</v>
      </c>
      <c r="B81" s="2" t="s">
        <v>18</v>
      </c>
      <c r="C81" s="4">
        <v>43787</v>
      </c>
      <c r="D81" s="4">
        <v>43790</v>
      </c>
      <c r="E81" s="4">
        <v>43794</v>
      </c>
      <c r="F81" s="4">
        <v>43811</v>
      </c>
      <c r="G81" s="4">
        <v>43812</v>
      </c>
      <c r="H81" s="4">
        <v>43818</v>
      </c>
      <c r="I81" s="4">
        <v>43850</v>
      </c>
      <c r="J81" s="4">
        <v>43851</v>
      </c>
      <c r="K81" s="4">
        <v>43852</v>
      </c>
      <c r="M81" s="23">
        <v>255</v>
      </c>
      <c r="N81" s="24">
        <v>43854</v>
      </c>
      <c r="O81" s="25">
        <v>25</v>
      </c>
      <c r="P81" s="25" t="s">
        <v>31</v>
      </c>
      <c r="Q81" s="26">
        <v>20</v>
      </c>
      <c r="R81" s="25" t="s">
        <v>29</v>
      </c>
      <c r="S81" s="27" t="s">
        <v>19</v>
      </c>
    </row>
    <row r="82" spans="1:19" x14ac:dyDescent="0.2">
      <c r="A82" s="2">
        <v>111</v>
      </c>
      <c r="B82" s="2" t="s">
        <v>18</v>
      </c>
      <c r="C82" s="4">
        <v>43851</v>
      </c>
      <c r="D82" s="4">
        <v>43857</v>
      </c>
      <c r="E82" s="4">
        <v>43866</v>
      </c>
      <c r="F82" s="4">
        <v>43886</v>
      </c>
      <c r="G82" s="4">
        <v>43887</v>
      </c>
      <c r="H82" s="4">
        <v>43894</v>
      </c>
      <c r="I82" s="4">
        <v>43922</v>
      </c>
      <c r="J82" s="4">
        <v>43923</v>
      </c>
      <c r="K82" s="4">
        <v>43924</v>
      </c>
      <c r="M82" s="23">
        <v>256</v>
      </c>
      <c r="N82" s="24">
        <v>43854</v>
      </c>
      <c r="O82" s="25">
        <v>25</v>
      </c>
      <c r="P82" s="25" t="s">
        <v>35</v>
      </c>
      <c r="Q82" s="26">
        <v>18.7</v>
      </c>
      <c r="R82" s="25" t="s">
        <v>29</v>
      </c>
      <c r="S82" s="27" t="s">
        <v>18</v>
      </c>
    </row>
    <row r="83" spans="1:19" x14ac:dyDescent="0.2">
      <c r="A83" s="2">
        <v>112</v>
      </c>
      <c r="B83" s="2" t="s">
        <v>19</v>
      </c>
      <c r="C83" s="4">
        <v>43851</v>
      </c>
      <c r="D83" s="4">
        <v>43857</v>
      </c>
      <c r="E83" s="4">
        <v>43868</v>
      </c>
      <c r="F83" s="4">
        <v>43887</v>
      </c>
      <c r="G83" s="4">
        <v>43888</v>
      </c>
      <c r="H83" s="4">
        <v>43895</v>
      </c>
      <c r="I83" s="4">
        <v>43914</v>
      </c>
      <c r="J83" s="4">
        <v>43915</v>
      </c>
      <c r="K83" s="4">
        <v>43916</v>
      </c>
      <c r="M83" s="23">
        <v>263</v>
      </c>
      <c r="N83" s="24">
        <v>43854</v>
      </c>
      <c r="O83" s="25">
        <v>25</v>
      </c>
      <c r="P83" s="25" t="s">
        <v>48</v>
      </c>
      <c r="Q83" s="26">
        <v>19.7</v>
      </c>
      <c r="R83" s="25" t="s">
        <v>29</v>
      </c>
      <c r="S83" s="27" t="s">
        <v>19</v>
      </c>
    </row>
    <row r="84" spans="1:19" x14ac:dyDescent="0.2">
      <c r="A84" s="2">
        <v>113</v>
      </c>
      <c r="B84" s="2" t="s">
        <v>18</v>
      </c>
      <c r="C84" s="4">
        <v>43850</v>
      </c>
      <c r="D84" s="4">
        <v>43857</v>
      </c>
      <c r="E84" s="4">
        <v>43866</v>
      </c>
      <c r="F84" s="4">
        <v>43886</v>
      </c>
      <c r="G84" s="4">
        <v>43887</v>
      </c>
      <c r="H84" s="4">
        <v>43894</v>
      </c>
      <c r="I84" s="4">
        <v>43922</v>
      </c>
      <c r="J84" s="4">
        <v>43923</v>
      </c>
      <c r="K84" s="4">
        <v>43924</v>
      </c>
      <c r="M84" s="23"/>
      <c r="N84" s="24"/>
      <c r="O84" s="25"/>
      <c r="P84" s="25"/>
      <c r="Q84" s="26"/>
      <c r="R84" s="25"/>
      <c r="S84" s="27"/>
    </row>
    <row r="85" spans="1:19" x14ac:dyDescent="0.2">
      <c r="A85" s="2">
        <v>116</v>
      </c>
      <c r="B85" s="2" t="s">
        <v>18</v>
      </c>
      <c r="C85" s="4">
        <v>43851</v>
      </c>
      <c r="D85" s="4">
        <v>43859</v>
      </c>
      <c r="E85" s="4">
        <v>43866</v>
      </c>
      <c r="F85" s="4">
        <v>43887</v>
      </c>
      <c r="G85" s="4">
        <v>43888</v>
      </c>
      <c r="H85" s="4">
        <v>43895</v>
      </c>
      <c r="I85" s="4">
        <v>43914</v>
      </c>
      <c r="J85" s="4">
        <v>43915</v>
      </c>
      <c r="K85" s="4">
        <v>43916</v>
      </c>
      <c r="M85" s="23">
        <v>344</v>
      </c>
      <c r="N85" s="24">
        <v>43920</v>
      </c>
      <c r="O85" s="25">
        <v>2</v>
      </c>
      <c r="P85" s="25" t="s">
        <v>32</v>
      </c>
      <c r="Q85" s="26">
        <v>18.600000000000001</v>
      </c>
      <c r="R85" s="25" t="s">
        <v>29</v>
      </c>
      <c r="S85" s="27" t="s">
        <v>18</v>
      </c>
    </row>
    <row r="86" spans="1:19" x14ac:dyDescent="0.2">
      <c r="A86" s="2">
        <v>120</v>
      </c>
      <c r="B86" s="2" t="s">
        <v>19</v>
      </c>
      <c r="C86" s="4">
        <v>43850</v>
      </c>
      <c r="D86" s="4">
        <v>43859</v>
      </c>
      <c r="E86" s="4">
        <v>43866</v>
      </c>
      <c r="F86" s="4">
        <v>43887</v>
      </c>
      <c r="G86" s="4">
        <v>43888</v>
      </c>
      <c r="H86" s="4">
        <v>43895</v>
      </c>
      <c r="I86" s="4">
        <v>43920</v>
      </c>
      <c r="J86" s="4">
        <v>43921</v>
      </c>
      <c r="K86" s="4">
        <v>43922</v>
      </c>
      <c r="M86" s="23">
        <v>350</v>
      </c>
      <c r="N86" s="24">
        <v>43920</v>
      </c>
      <c r="O86" s="25">
        <v>2</v>
      </c>
      <c r="P86" s="25" t="s">
        <v>35</v>
      </c>
      <c r="Q86" s="26">
        <v>16.8</v>
      </c>
      <c r="R86" s="25" t="s">
        <v>29</v>
      </c>
      <c r="S86" s="27" t="s">
        <v>19</v>
      </c>
    </row>
    <row r="87" spans="1:19" x14ac:dyDescent="0.2">
      <c r="A87" s="2">
        <v>107</v>
      </c>
      <c r="B87" s="2" t="s">
        <v>19</v>
      </c>
      <c r="C87" s="4">
        <v>43850</v>
      </c>
      <c r="D87" s="4">
        <v>43859</v>
      </c>
      <c r="E87" s="4">
        <v>43866</v>
      </c>
      <c r="F87" s="4">
        <v>43886</v>
      </c>
      <c r="G87" s="4">
        <v>43887</v>
      </c>
      <c r="H87" s="4">
        <v>43894</v>
      </c>
      <c r="I87" s="4">
        <v>43914</v>
      </c>
      <c r="J87" s="4">
        <v>43915</v>
      </c>
      <c r="K87" s="4">
        <v>43916</v>
      </c>
      <c r="M87" s="23">
        <v>303</v>
      </c>
      <c r="N87" s="24">
        <v>43898</v>
      </c>
      <c r="O87" s="25">
        <v>13</v>
      </c>
      <c r="P87" s="25" t="s">
        <v>30</v>
      </c>
      <c r="Q87" s="26">
        <v>21.8</v>
      </c>
      <c r="R87" s="25" t="s">
        <v>29</v>
      </c>
      <c r="S87" s="27" t="s">
        <v>19</v>
      </c>
    </row>
    <row r="88" spans="1:19" x14ac:dyDescent="0.2">
      <c r="A88" s="2">
        <v>122</v>
      </c>
      <c r="B88" s="2" t="s">
        <v>19</v>
      </c>
      <c r="C88" s="4">
        <v>43851</v>
      </c>
      <c r="D88" s="4">
        <v>43859</v>
      </c>
      <c r="E88" s="4">
        <v>43866</v>
      </c>
      <c r="F88" s="4">
        <v>43887</v>
      </c>
      <c r="G88" s="4">
        <v>43888</v>
      </c>
      <c r="H88" s="4">
        <v>43895</v>
      </c>
      <c r="I88" s="4">
        <v>43920</v>
      </c>
      <c r="J88" s="4">
        <v>43921</v>
      </c>
      <c r="K88" s="4">
        <v>43922</v>
      </c>
      <c r="M88" s="23">
        <v>305</v>
      </c>
      <c r="N88" s="24">
        <v>43898</v>
      </c>
      <c r="O88" s="25">
        <v>13</v>
      </c>
      <c r="P88" s="25" t="s">
        <v>32</v>
      </c>
      <c r="Q88" s="26">
        <v>20.6</v>
      </c>
      <c r="R88" s="25" t="s">
        <v>29</v>
      </c>
      <c r="S88" s="27" t="s">
        <v>18</v>
      </c>
    </row>
    <row r="89" spans="1:19" x14ac:dyDescent="0.2">
      <c r="A89" s="2">
        <v>124</v>
      </c>
      <c r="B89" s="2" t="s">
        <v>19</v>
      </c>
      <c r="C89" s="4">
        <v>43850</v>
      </c>
      <c r="D89" s="4">
        <v>43859</v>
      </c>
      <c r="E89" s="4">
        <v>43866</v>
      </c>
      <c r="F89" s="4">
        <v>43887</v>
      </c>
      <c r="G89" s="4">
        <v>43888</v>
      </c>
      <c r="H89" s="4">
        <v>43895</v>
      </c>
      <c r="I89" s="4">
        <v>43920</v>
      </c>
      <c r="J89" s="4">
        <v>43921</v>
      </c>
      <c r="K89" s="4">
        <v>43922</v>
      </c>
      <c r="M89" s="23">
        <v>329</v>
      </c>
      <c r="N89" s="24">
        <v>43910</v>
      </c>
      <c r="O89" s="25">
        <v>10</v>
      </c>
      <c r="P89" s="25" t="s">
        <v>30</v>
      </c>
      <c r="Q89" s="26">
        <v>21.7</v>
      </c>
      <c r="R89" s="25" t="s">
        <v>29</v>
      </c>
      <c r="S89" s="27" t="s">
        <v>19</v>
      </c>
    </row>
    <row r="90" spans="1:19" x14ac:dyDescent="0.2">
      <c r="A90" s="2">
        <v>170</v>
      </c>
      <c r="B90" s="2" t="s">
        <v>19</v>
      </c>
      <c r="C90" s="4">
        <v>43887</v>
      </c>
      <c r="D90" s="4">
        <v>43893</v>
      </c>
      <c r="E90" s="4">
        <v>43900</v>
      </c>
      <c r="F90" s="4">
        <v>43909</v>
      </c>
      <c r="G90" s="4">
        <v>43910</v>
      </c>
      <c r="H90" s="4">
        <v>43914</v>
      </c>
      <c r="I90" s="4">
        <v>43969</v>
      </c>
      <c r="J90" s="4">
        <v>43970</v>
      </c>
      <c r="K90" s="4">
        <v>43971</v>
      </c>
      <c r="M90" s="23">
        <v>331</v>
      </c>
      <c r="N90" s="24">
        <v>43910</v>
      </c>
      <c r="O90" s="25">
        <v>10</v>
      </c>
      <c r="P90" s="25" t="s">
        <v>35</v>
      </c>
      <c r="Q90" s="26">
        <v>18.899999999999999</v>
      </c>
      <c r="R90" s="25" t="s">
        <v>29</v>
      </c>
      <c r="S90" s="27" t="s">
        <v>18</v>
      </c>
    </row>
    <row r="91" spans="1:19" x14ac:dyDescent="0.2">
      <c r="A91" s="2">
        <v>171</v>
      </c>
      <c r="B91" s="2" t="s">
        <v>18</v>
      </c>
      <c r="C91" s="4">
        <v>43885</v>
      </c>
      <c r="D91" s="4">
        <v>43893</v>
      </c>
      <c r="E91" s="4">
        <v>43900</v>
      </c>
      <c r="F91" s="4">
        <v>43921</v>
      </c>
      <c r="G91" s="4">
        <v>43922</v>
      </c>
      <c r="H91" s="4"/>
      <c r="I91" s="4">
        <v>43956</v>
      </c>
      <c r="J91" s="4">
        <v>43957</v>
      </c>
      <c r="K91" s="4">
        <v>43958</v>
      </c>
      <c r="M91" s="23">
        <v>338</v>
      </c>
      <c r="N91" s="24">
        <v>43913</v>
      </c>
      <c r="O91" s="25">
        <v>18</v>
      </c>
      <c r="P91" s="25" t="s">
        <v>31</v>
      </c>
      <c r="Q91" s="26">
        <v>19</v>
      </c>
      <c r="R91" s="25" t="s">
        <v>29</v>
      </c>
      <c r="S91" s="27" t="s">
        <v>19</v>
      </c>
    </row>
    <row r="92" spans="1:19" x14ac:dyDescent="0.2">
      <c r="A92" s="2">
        <v>197</v>
      </c>
      <c r="B92" s="2" t="s">
        <v>18</v>
      </c>
      <c r="C92" s="4">
        <v>43885</v>
      </c>
      <c r="D92" s="4">
        <v>43893</v>
      </c>
      <c r="E92" s="4">
        <v>43900</v>
      </c>
      <c r="F92" s="4">
        <v>43950</v>
      </c>
      <c r="G92" s="4">
        <v>43951</v>
      </c>
      <c r="H92" s="4">
        <v>43955</v>
      </c>
      <c r="I92" s="4">
        <v>43956</v>
      </c>
      <c r="J92" s="4">
        <v>43957</v>
      </c>
      <c r="K92" s="4">
        <v>43958</v>
      </c>
      <c r="M92" s="23">
        <v>339</v>
      </c>
      <c r="N92" s="24">
        <v>43913</v>
      </c>
      <c r="O92" s="25">
        <v>18</v>
      </c>
      <c r="P92" s="25" t="s">
        <v>32</v>
      </c>
      <c r="Q92" s="26">
        <v>17.5</v>
      </c>
      <c r="R92" s="25" t="s">
        <v>29</v>
      </c>
      <c r="S92" s="27" t="s">
        <v>18</v>
      </c>
    </row>
    <row r="93" spans="1:19" x14ac:dyDescent="0.2">
      <c r="A93" s="2">
        <v>198</v>
      </c>
      <c r="B93" s="2" t="s">
        <v>18</v>
      </c>
      <c r="C93" s="4">
        <v>43885</v>
      </c>
      <c r="D93" s="4">
        <v>43893</v>
      </c>
      <c r="E93" s="4">
        <v>43900</v>
      </c>
      <c r="F93" s="4">
        <v>43909</v>
      </c>
      <c r="G93" s="4">
        <v>43910</v>
      </c>
      <c r="H93" s="4">
        <v>43914</v>
      </c>
      <c r="I93" s="4">
        <v>43969</v>
      </c>
      <c r="J93" s="4">
        <v>43970</v>
      </c>
      <c r="K93" s="4">
        <v>43971</v>
      </c>
      <c r="M93" s="23">
        <v>341</v>
      </c>
      <c r="N93" s="24">
        <v>43913</v>
      </c>
      <c r="O93" s="25">
        <v>18</v>
      </c>
      <c r="P93" s="25" t="s">
        <v>35</v>
      </c>
      <c r="Q93" s="26">
        <v>17.2</v>
      </c>
      <c r="R93" s="25" t="s">
        <v>29</v>
      </c>
      <c r="S93" s="27" t="s">
        <v>19</v>
      </c>
    </row>
    <row r="94" spans="1:19" x14ac:dyDescent="0.2">
      <c r="A94" s="2">
        <v>199</v>
      </c>
      <c r="B94" s="2" t="s">
        <v>19</v>
      </c>
      <c r="C94" s="4">
        <v>43885</v>
      </c>
      <c r="D94" s="4">
        <v>43894</v>
      </c>
      <c r="E94" s="4">
        <v>43899</v>
      </c>
      <c r="F94" s="4">
        <v>43909</v>
      </c>
      <c r="G94" s="4">
        <v>43910</v>
      </c>
      <c r="H94" s="4">
        <v>43914</v>
      </c>
      <c r="I94" s="4">
        <v>43957</v>
      </c>
      <c r="J94" s="4">
        <v>43958</v>
      </c>
      <c r="K94" s="4">
        <v>43959</v>
      </c>
    </row>
    <row r="95" spans="1:19" x14ac:dyDescent="0.2">
      <c r="A95" s="2">
        <v>200</v>
      </c>
      <c r="B95" s="2" t="s">
        <v>19</v>
      </c>
      <c r="C95" s="4">
        <v>43887</v>
      </c>
      <c r="D95" s="4">
        <v>43893</v>
      </c>
      <c r="E95" s="4">
        <v>43900</v>
      </c>
      <c r="F95" s="4">
        <v>43908</v>
      </c>
      <c r="G95" s="4">
        <v>43909</v>
      </c>
      <c r="H95" s="4">
        <v>43914</v>
      </c>
      <c r="I95" s="4">
        <v>43956</v>
      </c>
      <c r="J95" s="4">
        <v>43957</v>
      </c>
      <c r="K95" s="4">
        <v>43958</v>
      </c>
    </row>
    <row r="96" spans="1:19" x14ac:dyDescent="0.2">
      <c r="A96" s="2">
        <v>202</v>
      </c>
      <c r="B96" s="2" t="s">
        <v>19</v>
      </c>
      <c r="C96" s="4">
        <v>43885</v>
      </c>
      <c r="D96" s="4">
        <v>43894</v>
      </c>
      <c r="E96" s="4">
        <v>43899</v>
      </c>
      <c r="F96" s="4">
        <v>43950</v>
      </c>
      <c r="G96" s="4">
        <v>43951</v>
      </c>
      <c r="H96" s="4">
        <v>43955</v>
      </c>
      <c r="I96" s="4">
        <v>43956</v>
      </c>
      <c r="J96" s="4">
        <v>43957</v>
      </c>
      <c r="K96" s="4">
        <v>43958</v>
      </c>
    </row>
    <row r="97" spans="1:11" x14ac:dyDescent="0.2">
      <c r="A97" s="2">
        <v>203</v>
      </c>
      <c r="B97" s="2" t="s">
        <v>18</v>
      </c>
      <c r="C97" s="4">
        <v>43887</v>
      </c>
      <c r="D97" s="4">
        <v>43894</v>
      </c>
      <c r="E97" s="4">
        <v>43901</v>
      </c>
      <c r="F97" s="4">
        <v>43908</v>
      </c>
      <c r="G97" s="4">
        <v>43909</v>
      </c>
      <c r="H97" s="4">
        <v>43914</v>
      </c>
      <c r="I97" s="4">
        <v>43956</v>
      </c>
      <c r="J97" s="4">
        <v>43957</v>
      </c>
      <c r="K97" s="4">
        <v>43958</v>
      </c>
    </row>
    <row r="98" spans="1:11" x14ac:dyDescent="0.2">
      <c r="A98" s="2">
        <v>213</v>
      </c>
      <c r="B98" s="2" t="s">
        <v>19</v>
      </c>
      <c r="C98" s="4">
        <v>43885</v>
      </c>
      <c r="D98" s="4">
        <v>43894</v>
      </c>
      <c r="E98" s="4">
        <v>43901</v>
      </c>
      <c r="F98" s="4">
        <v>43909</v>
      </c>
      <c r="G98" s="4">
        <v>43910</v>
      </c>
      <c r="H98" s="4">
        <v>43914</v>
      </c>
      <c r="I98" s="4">
        <v>43956</v>
      </c>
      <c r="J98" s="4">
        <v>43957</v>
      </c>
      <c r="K98" s="4">
        <v>43958</v>
      </c>
    </row>
    <row r="99" spans="1:11" x14ac:dyDescent="0.2">
      <c r="A99" s="2">
        <v>214</v>
      </c>
      <c r="B99" s="2" t="s">
        <v>19</v>
      </c>
      <c r="C99" s="4">
        <v>43887</v>
      </c>
      <c r="D99" s="4">
        <v>43894</v>
      </c>
      <c r="E99" s="4">
        <v>43899</v>
      </c>
      <c r="F99" s="4">
        <v>43921</v>
      </c>
      <c r="G99" s="4">
        <v>43922</v>
      </c>
      <c r="H99" s="4"/>
      <c r="I99" s="4">
        <v>43957</v>
      </c>
      <c r="J99" s="4">
        <v>43958</v>
      </c>
      <c r="K99" s="4">
        <v>43959</v>
      </c>
    </row>
    <row r="100" spans="1:11" x14ac:dyDescent="0.2">
      <c r="A100" s="2">
        <v>224</v>
      </c>
      <c r="B100" s="2" t="s">
        <v>18</v>
      </c>
      <c r="C100" s="4">
        <v>43888</v>
      </c>
      <c r="D100" s="4">
        <v>43893</v>
      </c>
      <c r="E100" s="4">
        <v>43899</v>
      </c>
      <c r="F100" s="4">
        <v>43964</v>
      </c>
      <c r="G100" s="4">
        <v>43965</v>
      </c>
      <c r="H100" s="4">
        <v>43969</v>
      </c>
      <c r="I100" s="4">
        <v>43970</v>
      </c>
      <c r="J100" s="4">
        <v>43971</v>
      </c>
      <c r="K100" s="4">
        <v>43972</v>
      </c>
    </row>
    <row r="101" spans="1:11" x14ac:dyDescent="0.2">
      <c r="A101" s="2">
        <v>249</v>
      </c>
      <c r="B101" s="2" t="s">
        <v>19</v>
      </c>
      <c r="C101" s="4">
        <v>43916</v>
      </c>
      <c r="D101" s="4">
        <v>43928</v>
      </c>
      <c r="E101" s="4">
        <v>43929</v>
      </c>
      <c r="F101" s="4">
        <v>43950</v>
      </c>
      <c r="G101" s="4">
        <v>43951</v>
      </c>
      <c r="H101" s="4">
        <v>43955</v>
      </c>
      <c r="I101" s="4">
        <v>43957</v>
      </c>
      <c r="J101" s="4">
        <v>43958</v>
      </c>
      <c r="K101" s="4">
        <v>43959</v>
      </c>
    </row>
    <row r="102" spans="1:11" x14ac:dyDescent="0.2">
      <c r="A102" s="2">
        <v>272</v>
      </c>
      <c r="B102" s="2" t="s">
        <v>19</v>
      </c>
      <c r="C102" s="4">
        <v>43916</v>
      </c>
      <c r="D102" s="4">
        <v>43928</v>
      </c>
      <c r="E102" s="4">
        <v>43929</v>
      </c>
      <c r="F102" s="4">
        <v>43950</v>
      </c>
      <c r="G102" s="4">
        <v>43951</v>
      </c>
      <c r="H102" s="4">
        <v>43955</v>
      </c>
      <c r="I102" s="4">
        <v>43956</v>
      </c>
      <c r="J102" s="4">
        <v>43957</v>
      </c>
      <c r="K102" s="4">
        <v>43958</v>
      </c>
    </row>
    <row r="103" spans="1:11" x14ac:dyDescent="0.2">
      <c r="A103" s="2">
        <v>273</v>
      </c>
      <c r="B103" s="2" t="s">
        <v>18</v>
      </c>
      <c r="C103" s="4">
        <v>43915</v>
      </c>
      <c r="D103" s="4">
        <v>43928</v>
      </c>
      <c r="E103" s="4">
        <v>43929</v>
      </c>
      <c r="F103" s="4">
        <v>43964</v>
      </c>
      <c r="G103" s="4">
        <v>43965</v>
      </c>
      <c r="H103" s="4">
        <v>43969</v>
      </c>
      <c r="I103" s="4">
        <v>43970</v>
      </c>
      <c r="J103" s="4">
        <v>43971</v>
      </c>
      <c r="K103" s="4">
        <v>43972</v>
      </c>
    </row>
    <row r="104" spans="1:11" x14ac:dyDescent="0.2">
      <c r="A104" s="2">
        <v>279</v>
      </c>
      <c r="B104" s="2" t="s">
        <v>18</v>
      </c>
      <c r="C104" s="4">
        <v>43915</v>
      </c>
      <c r="D104" s="4">
        <v>43928</v>
      </c>
      <c r="E104" s="4">
        <v>43929</v>
      </c>
      <c r="F104" s="4">
        <v>43964</v>
      </c>
      <c r="G104" s="4">
        <v>43965</v>
      </c>
      <c r="H104" s="4">
        <v>43969</v>
      </c>
      <c r="I104" s="4">
        <v>43970</v>
      </c>
      <c r="J104" s="4">
        <v>43971</v>
      </c>
      <c r="K104" s="4">
        <v>43972</v>
      </c>
    </row>
    <row r="105" spans="1:11" x14ac:dyDescent="0.2">
      <c r="A105" s="2">
        <v>280</v>
      </c>
      <c r="B105" s="2" t="s">
        <v>18</v>
      </c>
      <c r="C105" s="4">
        <v>43916</v>
      </c>
      <c r="D105" s="4">
        <v>43928</v>
      </c>
      <c r="E105" s="4">
        <v>43929</v>
      </c>
      <c r="F105" s="4">
        <v>43964</v>
      </c>
      <c r="G105" s="4">
        <v>43965</v>
      </c>
      <c r="H105" s="4">
        <v>43969</v>
      </c>
      <c r="I105" s="4">
        <v>43970</v>
      </c>
      <c r="J105" s="4">
        <v>43971</v>
      </c>
      <c r="K105" s="4">
        <v>43972</v>
      </c>
    </row>
    <row r="106" spans="1:11" x14ac:dyDescent="0.2">
      <c r="A106" s="2">
        <v>255</v>
      </c>
      <c r="B106" s="2" t="s">
        <v>19</v>
      </c>
      <c r="C106" s="4">
        <v>43915</v>
      </c>
      <c r="D106" s="4">
        <v>43928</v>
      </c>
      <c r="E106" s="4">
        <v>43929</v>
      </c>
      <c r="F106" s="4">
        <v>43950</v>
      </c>
      <c r="G106" s="4">
        <v>43951</v>
      </c>
      <c r="H106" s="4">
        <v>43955</v>
      </c>
      <c r="I106" s="4">
        <v>43969</v>
      </c>
      <c r="J106" s="4">
        <v>43970</v>
      </c>
      <c r="K106" s="4">
        <v>43971</v>
      </c>
    </row>
    <row r="107" spans="1:11" x14ac:dyDescent="0.2">
      <c r="A107" s="2">
        <v>256</v>
      </c>
      <c r="B107" s="2" t="s">
        <v>18</v>
      </c>
      <c r="C107" s="4">
        <v>43916</v>
      </c>
      <c r="D107" s="4">
        <v>43928</v>
      </c>
      <c r="E107" s="4">
        <v>43929</v>
      </c>
      <c r="F107" s="4">
        <v>43950</v>
      </c>
      <c r="G107" s="4">
        <v>43951</v>
      </c>
      <c r="H107" s="4">
        <v>43955</v>
      </c>
      <c r="I107" s="4">
        <v>43969</v>
      </c>
      <c r="J107" s="4">
        <v>43970</v>
      </c>
      <c r="K107" s="4">
        <v>43971</v>
      </c>
    </row>
    <row r="108" spans="1:11" x14ac:dyDescent="0.2">
      <c r="A108" s="2">
        <v>263</v>
      </c>
      <c r="B108" s="2" t="s">
        <v>19</v>
      </c>
      <c r="C108" s="4">
        <v>43915</v>
      </c>
      <c r="D108" s="4">
        <v>43928</v>
      </c>
      <c r="E108" s="4">
        <v>43929</v>
      </c>
      <c r="F108" s="4">
        <v>43964</v>
      </c>
      <c r="G108" s="4">
        <v>43965</v>
      </c>
      <c r="H108" s="4">
        <v>43969</v>
      </c>
      <c r="I108" s="4">
        <v>43970</v>
      </c>
      <c r="J108" s="4">
        <v>43971</v>
      </c>
      <c r="K108" s="4">
        <v>43972</v>
      </c>
    </row>
    <row r="109" spans="1:11" x14ac:dyDescent="0.2">
      <c r="A109" s="2">
        <v>344</v>
      </c>
      <c r="B109" s="35" t="s">
        <v>18</v>
      </c>
      <c r="C109" s="4">
        <v>43984</v>
      </c>
      <c r="D109" s="4">
        <v>43987</v>
      </c>
      <c r="E109" s="4">
        <v>43990</v>
      </c>
      <c r="F109" s="4">
        <v>43999</v>
      </c>
      <c r="G109" s="4">
        <v>44000</v>
      </c>
      <c r="H109" s="4">
        <v>44004</v>
      </c>
      <c r="I109" s="4">
        <v>43944</v>
      </c>
      <c r="J109" s="4">
        <v>43945</v>
      </c>
      <c r="K109" s="4">
        <v>43946</v>
      </c>
    </row>
    <row r="110" spans="1:11" x14ac:dyDescent="0.2">
      <c r="A110" s="2">
        <v>303</v>
      </c>
      <c r="B110" s="4" t="s">
        <v>19</v>
      </c>
      <c r="C110" s="4">
        <v>43984</v>
      </c>
      <c r="D110" s="4">
        <v>43987</v>
      </c>
      <c r="E110" s="4">
        <v>43990</v>
      </c>
      <c r="F110" s="4">
        <v>43999</v>
      </c>
      <c r="G110" s="4">
        <v>44000</v>
      </c>
      <c r="H110" s="4">
        <v>44004</v>
      </c>
      <c r="I110" s="4">
        <v>43944</v>
      </c>
      <c r="J110" s="4">
        <v>43945</v>
      </c>
      <c r="K110" s="4">
        <v>43946</v>
      </c>
    </row>
    <row r="111" spans="1:11" x14ac:dyDescent="0.2">
      <c r="A111" s="2">
        <v>329</v>
      </c>
      <c r="B111" s="4" t="s">
        <v>19</v>
      </c>
      <c r="C111" s="4">
        <v>43984</v>
      </c>
      <c r="D111" s="4">
        <v>43987</v>
      </c>
      <c r="E111" s="4">
        <v>43990</v>
      </c>
      <c r="F111" s="4">
        <v>43998</v>
      </c>
      <c r="G111" s="4">
        <v>43999</v>
      </c>
      <c r="H111" s="4">
        <v>44004</v>
      </c>
      <c r="I111" s="4">
        <v>43944</v>
      </c>
      <c r="J111" s="4">
        <v>43945</v>
      </c>
      <c r="K111" s="4">
        <v>43946</v>
      </c>
    </row>
    <row r="112" spans="1:11" x14ac:dyDescent="0.2">
      <c r="A112" s="2">
        <v>338</v>
      </c>
      <c r="B112" s="4" t="s">
        <v>19</v>
      </c>
      <c r="C112" s="4">
        <v>43984</v>
      </c>
      <c r="D112" s="4">
        <v>43987</v>
      </c>
      <c r="E112" s="4">
        <v>43990</v>
      </c>
      <c r="F112" s="4">
        <v>43999</v>
      </c>
      <c r="G112" s="4">
        <v>44000</v>
      </c>
      <c r="H112" s="4">
        <v>44004</v>
      </c>
      <c r="I112" s="4">
        <v>43944</v>
      </c>
      <c r="J112" s="4">
        <v>43945</v>
      </c>
      <c r="K112" s="4">
        <v>43946</v>
      </c>
    </row>
    <row r="113" spans="1:11" x14ac:dyDescent="0.2">
      <c r="A113" s="2">
        <v>305</v>
      </c>
      <c r="B113" s="4" t="s">
        <v>18</v>
      </c>
      <c r="C113" s="4">
        <v>43984</v>
      </c>
      <c r="D113" s="4">
        <v>43987</v>
      </c>
      <c r="E113" s="4">
        <v>43990</v>
      </c>
      <c r="F113" s="4">
        <v>43999</v>
      </c>
      <c r="G113" s="4">
        <v>44000</v>
      </c>
      <c r="H113" s="4">
        <v>44004</v>
      </c>
      <c r="I113" s="4">
        <v>43944</v>
      </c>
      <c r="J113" s="4">
        <v>43945</v>
      </c>
      <c r="K113" s="4">
        <v>43946</v>
      </c>
    </row>
    <row r="114" spans="1:11" x14ac:dyDescent="0.2">
      <c r="A114" s="2">
        <v>331</v>
      </c>
      <c r="B114" s="4" t="s">
        <v>18</v>
      </c>
      <c r="C114" s="4">
        <v>43984</v>
      </c>
      <c r="D114" s="4">
        <v>43987</v>
      </c>
      <c r="E114" s="4">
        <v>43990</v>
      </c>
      <c r="F114" s="4">
        <v>43999</v>
      </c>
      <c r="G114" s="4">
        <v>44000</v>
      </c>
      <c r="H114" s="4">
        <v>44004</v>
      </c>
      <c r="I114" s="4">
        <v>43944</v>
      </c>
      <c r="J114" s="4">
        <v>43945</v>
      </c>
      <c r="K114" s="4">
        <v>43946</v>
      </c>
    </row>
    <row r="115" spans="1:11" x14ac:dyDescent="0.2">
      <c r="A115" s="2">
        <v>339</v>
      </c>
      <c r="B115" s="4" t="s">
        <v>18</v>
      </c>
      <c r="C115" s="4">
        <v>43984</v>
      </c>
      <c r="D115" s="4">
        <v>43987</v>
      </c>
      <c r="E115" s="4">
        <v>43990</v>
      </c>
      <c r="F115" s="4">
        <v>43999</v>
      </c>
      <c r="G115" s="4">
        <v>44000</v>
      </c>
      <c r="H115" s="4">
        <v>44004</v>
      </c>
      <c r="I115" s="4">
        <v>43944</v>
      </c>
      <c r="J115" s="4">
        <v>43945</v>
      </c>
      <c r="K115" s="4">
        <v>43946</v>
      </c>
    </row>
    <row r="116" spans="1:11" x14ac:dyDescent="0.2">
      <c r="A116" s="2">
        <v>350</v>
      </c>
      <c r="B116" s="35" t="s">
        <v>19</v>
      </c>
      <c r="C116" s="4">
        <v>43984</v>
      </c>
      <c r="D116" s="4">
        <v>43987</v>
      </c>
      <c r="E116" s="4">
        <v>43990</v>
      </c>
      <c r="F116" s="4">
        <v>43999</v>
      </c>
      <c r="G116" s="4">
        <v>44000</v>
      </c>
      <c r="H116" s="4">
        <v>44004</v>
      </c>
      <c r="I116" s="4">
        <v>43944</v>
      </c>
      <c r="J116" s="4">
        <v>43945</v>
      </c>
      <c r="K116" s="4">
        <v>43946</v>
      </c>
    </row>
    <row r="117" spans="1:11" x14ac:dyDescent="0.2">
      <c r="A117" s="2">
        <v>341</v>
      </c>
      <c r="B117" s="35" t="s">
        <v>19</v>
      </c>
      <c r="C117" s="4">
        <v>43984</v>
      </c>
      <c r="D117" s="4">
        <v>43990</v>
      </c>
      <c r="E117" s="4">
        <v>43991</v>
      </c>
      <c r="F117" s="4">
        <v>43999</v>
      </c>
      <c r="G117" s="4">
        <v>44000</v>
      </c>
      <c r="H117" s="4">
        <v>44004</v>
      </c>
      <c r="I117" s="4">
        <v>43944</v>
      </c>
      <c r="J117" s="4">
        <v>43945</v>
      </c>
      <c r="K117" s="4">
        <v>43946</v>
      </c>
    </row>
  </sheetData>
  <conditionalFormatting sqref="C15 E15:I15">
    <cfRule type="containsText" dxfId="37" priority="11" operator="containsText" text="E">
      <formula>NOT(ISERROR(SEARCH("E",C15)))</formula>
    </cfRule>
  </conditionalFormatting>
  <conditionalFormatting sqref="F2:F54">
    <cfRule type="uniqueValues" dxfId="36" priority="1"/>
  </conditionalFormatting>
  <pageMargins left="0.7" right="0.7" top="0.78740157499999996" bottom="0.78740157499999996" header="0.3" footer="0.3"/>
  <pageSetup paperSize="9" orientation="portrait" verticalDpi="0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731CA-2989-E842-9B8B-BE522CA44D9C}">
  <dimension ref="A1:K10"/>
  <sheetViews>
    <sheetView workbookViewId="0">
      <selection sqref="A1:K9"/>
    </sheetView>
  </sheetViews>
  <sheetFormatPr baseColWidth="10" defaultRowHeight="15" x14ac:dyDescent="0.2"/>
  <sheetData>
    <row r="1" spans="1:11" x14ac:dyDescent="0.2">
      <c r="A1" s="2">
        <v>303</v>
      </c>
      <c r="B1" s="2" t="s">
        <v>19</v>
      </c>
      <c r="C1" s="4" t="s">
        <v>9</v>
      </c>
      <c r="D1" s="2" t="s">
        <v>7</v>
      </c>
      <c r="E1" s="2" t="s">
        <v>7</v>
      </c>
      <c r="F1" s="2" t="s">
        <v>7</v>
      </c>
      <c r="G1" s="2" t="s">
        <v>9</v>
      </c>
      <c r="H1" s="2" t="s">
        <v>9</v>
      </c>
      <c r="I1" s="2" t="s">
        <v>9</v>
      </c>
      <c r="J1" s="2" t="s">
        <v>8</v>
      </c>
      <c r="K1" s="2" t="s">
        <v>7</v>
      </c>
    </row>
    <row r="2" spans="1:11" x14ac:dyDescent="0.2">
      <c r="A2" s="34">
        <v>329</v>
      </c>
      <c r="B2" s="34" t="s">
        <v>19</v>
      </c>
      <c r="C2" s="38" t="s">
        <v>7</v>
      </c>
      <c r="D2" s="34" t="s">
        <v>9</v>
      </c>
      <c r="E2" s="34" t="s">
        <v>7</v>
      </c>
      <c r="F2" s="34" t="s">
        <v>9</v>
      </c>
      <c r="G2" s="34" t="s">
        <v>8</v>
      </c>
      <c r="H2" s="34" t="s">
        <v>9</v>
      </c>
      <c r="I2" s="34" t="s">
        <v>9</v>
      </c>
      <c r="J2" s="34" t="s">
        <v>8</v>
      </c>
      <c r="K2" s="34" t="s">
        <v>7</v>
      </c>
    </row>
    <row r="3" spans="1:11" x14ac:dyDescent="0.2">
      <c r="A3" s="2">
        <v>338</v>
      </c>
      <c r="B3" s="2" t="s">
        <v>19</v>
      </c>
      <c r="C3" s="4" t="s">
        <v>7</v>
      </c>
      <c r="D3" s="2" t="s">
        <v>9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2" t="s">
        <v>9</v>
      </c>
      <c r="K3" s="2" t="s">
        <v>8</v>
      </c>
    </row>
    <row r="4" spans="1:11" x14ac:dyDescent="0.2">
      <c r="A4" s="34">
        <v>341</v>
      </c>
      <c r="B4" s="37" t="s">
        <v>19</v>
      </c>
      <c r="C4" s="38" t="s">
        <v>10</v>
      </c>
      <c r="D4" s="34" t="s">
        <v>9</v>
      </c>
      <c r="E4" s="34" t="s">
        <v>9</v>
      </c>
      <c r="F4" s="34" t="s">
        <v>9</v>
      </c>
      <c r="G4" s="34" t="s">
        <v>9</v>
      </c>
      <c r="H4" s="34" t="s">
        <v>7</v>
      </c>
      <c r="I4" s="34" t="s">
        <v>7</v>
      </c>
      <c r="J4" s="34" t="s">
        <v>9</v>
      </c>
      <c r="K4" s="34" t="s">
        <v>9</v>
      </c>
    </row>
    <row r="5" spans="1:11" x14ac:dyDescent="0.2">
      <c r="A5" s="2">
        <v>350</v>
      </c>
      <c r="B5" s="36" t="s">
        <v>19</v>
      </c>
      <c r="C5" s="4" t="s">
        <v>9</v>
      </c>
      <c r="D5" s="2" t="s">
        <v>7</v>
      </c>
      <c r="E5" s="2" t="s">
        <v>9</v>
      </c>
      <c r="F5" s="2" t="s">
        <v>9</v>
      </c>
      <c r="G5" s="2" t="s">
        <v>9</v>
      </c>
      <c r="H5" s="2" t="s">
        <v>7</v>
      </c>
      <c r="I5" s="2" t="s">
        <v>7</v>
      </c>
      <c r="J5" s="2" t="s">
        <v>9</v>
      </c>
      <c r="K5" s="2" t="s">
        <v>9</v>
      </c>
    </row>
    <row r="6" spans="1:11" x14ac:dyDescent="0.2">
      <c r="A6" s="34">
        <v>305</v>
      </c>
      <c r="B6" s="34" t="s">
        <v>18</v>
      </c>
      <c r="C6" s="38" t="s">
        <v>7</v>
      </c>
      <c r="D6" s="34" t="s">
        <v>7</v>
      </c>
      <c r="E6" s="34" t="s">
        <v>8</v>
      </c>
      <c r="F6" s="34" t="s">
        <v>7</v>
      </c>
      <c r="G6" s="34" t="s">
        <v>9</v>
      </c>
      <c r="H6" s="34" t="s">
        <v>7</v>
      </c>
      <c r="I6" s="34" t="s">
        <v>7</v>
      </c>
      <c r="J6" s="34" t="s">
        <v>9</v>
      </c>
      <c r="K6" s="34" t="s">
        <v>8</v>
      </c>
    </row>
    <row r="7" spans="1:11" x14ac:dyDescent="0.2">
      <c r="A7" s="2">
        <v>331</v>
      </c>
      <c r="B7" s="2" t="s">
        <v>18</v>
      </c>
      <c r="C7" s="4" t="s">
        <v>9</v>
      </c>
      <c r="D7" s="2" t="s">
        <v>9</v>
      </c>
      <c r="E7" s="2" t="s">
        <v>9</v>
      </c>
      <c r="F7" s="2" t="s">
        <v>9</v>
      </c>
      <c r="G7" s="2" t="s">
        <v>8</v>
      </c>
      <c r="H7" s="2" t="s">
        <v>7</v>
      </c>
      <c r="I7" s="2" t="s">
        <v>9</v>
      </c>
      <c r="J7" s="2" t="s">
        <v>7</v>
      </c>
      <c r="K7" s="2" t="s">
        <v>7</v>
      </c>
    </row>
    <row r="8" spans="1:11" x14ac:dyDescent="0.2">
      <c r="A8" s="34">
        <v>339</v>
      </c>
      <c r="B8" s="34" t="s">
        <v>18</v>
      </c>
      <c r="C8" s="38" t="s">
        <v>7</v>
      </c>
      <c r="D8" s="34" t="s">
        <v>9</v>
      </c>
      <c r="E8" s="34" t="s">
        <v>9</v>
      </c>
      <c r="F8" s="34" t="s">
        <v>9</v>
      </c>
      <c r="G8" s="34" t="s">
        <v>7</v>
      </c>
      <c r="H8" s="34" t="s">
        <v>7</v>
      </c>
      <c r="I8" s="34" t="s">
        <v>9</v>
      </c>
      <c r="J8" s="34" t="s">
        <v>9</v>
      </c>
      <c r="K8" s="34" t="s">
        <v>9</v>
      </c>
    </row>
    <row r="9" spans="1:11" x14ac:dyDescent="0.2">
      <c r="A9" s="34">
        <v>344</v>
      </c>
      <c r="B9" s="37" t="s">
        <v>18</v>
      </c>
      <c r="C9" s="38" t="s">
        <v>8</v>
      </c>
      <c r="D9" s="34" t="s">
        <v>7</v>
      </c>
      <c r="E9" s="34" t="s">
        <v>7</v>
      </c>
      <c r="F9" s="34" t="s">
        <v>7</v>
      </c>
      <c r="G9" s="34" t="s">
        <v>9</v>
      </c>
      <c r="H9" s="34" t="s">
        <v>7</v>
      </c>
      <c r="I9" s="34" t="s">
        <v>9</v>
      </c>
      <c r="J9" s="34" t="s">
        <v>9</v>
      </c>
      <c r="K9" s="34" t="s">
        <v>8</v>
      </c>
    </row>
    <row r="10" spans="1:11" x14ac:dyDescent="0.2">
      <c r="A10" s="39" t="s">
        <v>56</v>
      </c>
      <c r="B10" s="39" t="s">
        <v>56</v>
      </c>
      <c r="C10" s="39"/>
      <c r="D10" s="39"/>
      <c r="E10" s="39"/>
      <c r="F10" s="39"/>
      <c r="G10" s="39"/>
      <c r="H10" s="39"/>
      <c r="I10" s="39"/>
      <c r="J10" s="39"/>
      <c r="K10" s="39"/>
    </row>
  </sheetData>
  <sortState xmlns:xlrd2="http://schemas.microsoft.com/office/spreadsheetml/2017/richdata2" ref="A1:K10">
    <sortCondition ref="B1:B10"/>
    <sortCondition ref="A1:A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2019-12-16T13:55:04Z</dcterms:created>
  <dcterms:modified xsi:type="dcterms:W3CDTF">2023-02-02T14:37:50Z</dcterms:modified>
</cp:coreProperties>
</file>