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deletion_fraction/YK0083/3hr/"/>
    </mc:Choice>
  </mc:AlternateContent>
  <xr:revisionPtr revIDLastSave="0" documentId="13_ncr:1_{CC1043CB-F983-1647-902B-5DE1FA9DEEBD}" xr6:coauthVersionLast="47" xr6:coauthVersionMax="47" xr10:uidLastSave="{00000000-0000-0000-0000-000000000000}"/>
  <bookViews>
    <workbookView xWindow="2760" yWindow="1600" windowWidth="25000" windowHeight="15000" activeTab="2" xr2:uid="{7F690851-09F0-A84B-9670-77FE62F3FAA4}"/>
  </bookViews>
  <sheets>
    <sheet name="Probability" sheetId="1" r:id="rId1"/>
    <sheet name="mCherry_at_3hr" sheetId="2" r:id="rId2"/>
    <sheet name="Di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K66" i="2"/>
  <c r="A70" i="3"/>
  <c r="B70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9" i="3"/>
  <c r="A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B36" i="3"/>
  <c r="A37" i="3"/>
  <c r="B37" i="3"/>
  <c r="A38" i="3"/>
  <c r="B38" i="3"/>
  <c r="B39" i="3"/>
  <c r="A40" i="3"/>
  <c r="B40" i="3"/>
  <c r="A41" i="3"/>
  <c r="B41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5" i="3"/>
  <c r="A56" i="3"/>
  <c r="A57" i="3"/>
  <c r="A58" i="3"/>
  <c r="A60" i="3"/>
  <c r="A61" i="3"/>
  <c r="A62" i="3"/>
  <c r="A63" i="3"/>
  <c r="A64" i="3"/>
  <c r="A65" i="3"/>
  <c r="A66" i="3"/>
  <c r="A67" i="3"/>
  <c r="A68" i="3"/>
  <c r="A69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2" i="2"/>
  <c r="C32" i="1" l="1"/>
  <c r="C34" i="1" s="1"/>
  <c r="D32" i="1"/>
  <c r="E32" i="1"/>
  <c r="F32" i="1"/>
  <c r="G32" i="1"/>
  <c r="B32" i="1"/>
  <c r="D34" i="1" l="1"/>
</calcChain>
</file>

<file path=xl/sharedStrings.xml><?xml version="1.0" encoding="utf-8"?>
<sst xmlns="http://schemas.openxmlformats.org/spreadsheetml/2006/main" count="87" uniqueCount="83">
  <si>
    <t xml:space="preserve">No </t>
    <phoneticPr fontId="1"/>
  </si>
  <si>
    <t>Cell</t>
    <phoneticPr fontId="1"/>
  </si>
  <si>
    <t>Deleted</t>
    <phoneticPr fontId="1"/>
  </si>
  <si>
    <t>Dividing</t>
    <phoneticPr fontId="1"/>
  </si>
  <si>
    <t>Pre-del</t>
    <phoneticPr fontId="1"/>
  </si>
  <si>
    <t>pre-dividing</t>
    <phoneticPr fontId="1"/>
  </si>
  <si>
    <t>flow-away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</si>
  <si>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</si>
  <si>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</si>
  <si>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</si>
  <si>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</si>
  <si>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</si>
  <si>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</si>
  <si>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</si>
  <si>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MeanTxRed</t>
    <phoneticPr fontId="1"/>
  </si>
  <si>
    <t>Pos1:0334-0293-0460:img_000000166_Txred_000</t>
  </si>
  <si>
    <t>No</t>
    <phoneticPr fontId="1"/>
  </si>
  <si>
    <t>Number of division</t>
    <phoneticPr fontId="1"/>
  </si>
  <si>
    <t>Time</t>
    <phoneticPr fontId="1"/>
  </si>
  <si>
    <t>Pos3:0334-0272-0672:img_000000166_Txred_000</t>
  </si>
  <si>
    <t>Pos4:0334-0363-0070:img_000000166_Txred_000</t>
  </si>
  <si>
    <t>Pos4:0334-0358-0452:img_000000166_Txred_000</t>
  </si>
  <si>
    <t>Pos5:0334-0272-0131:img_000000166_Txred_000</t>
  </si>
  <si>
    <t>Pos5:0334-0263-0437:img_000000166_Txred_000</t>
  </si>
  <si>
    <t>Pos5:0334-0257-0893:img_000000166_Txred_000</t>
  </si>
  <si>
    <t>Pos6:0334-0294-0888:img_000000166_Txred_000</t>
  </si>
  <si>
    <t>Pos7:0334-0374-0082:img_000000166_Txred_000</t>
  </si>
  <si>
    <t>Pos7:0334-0386-0155:img_000000166_Txred_000</t>
  </si>
  <si>
    <t>Pos7:0334-0371-0234:img_000000166_Txred_000</t>
  </si>
  <si>
    <t>Pos7:0334-0361-0612:img_000000166_Txred_000</t>
  </si>
  <si>
    <t>Pos8:0334-0353-0060:img_000000166_Txred_000</t>
  </si>
  <si>
    <t>Pos8:0334-0318-0135:img_000000166_Txred_000</t>
  </si>
  <si>
    <t>Pos8:0334-0313-0213:img_000000166_Txred_000</t>
  </si>
  <si>
    <t>Pos11:0334-0294-0674:img_000000166_Txred_000</t>
  </si>
  <si>
    <t>Pos11:0334-0280-0976:img_000000166_Txred_000</t>
  </si>
  <si>
    <t>Pos12:0334-0304-0283:img_000000166_Txred_000</t>
  </si>
  <si>
    <t>Pos12:0334-0297-0439:img_000000166_Txred_000</t>
  </si>
  <si>
    <t>Pos13:0334-0274-0163:img_000000166_Txred_000</t>
  </si>
  <si>
    <t>Pos13:0334-0264-0535:img_000000166_Txred_000</t>
  </si>
  <si>
    <t>Pos13:0334-0245-0988:img_000000166_Txred_000</t>
  </si>
  <si>
    <t>Pos14:0334-0245-0284:img_000000166_Txred_000</t>
  </si>
  <si>
    <t>Pos14:0334-0237-0514:img_000000166_Txred_000</t>
  </si>
  <si>
    <t>Pos14:0334-0240-0738:img_000000166_Txred_000</t>
  </si>
  <si>
    <t>Pos15:0334-0267-0082:img_000000166_Txred_000</t>
  </si>
  <si>
    <t>Pos15:0334-0264-0233:img_000000166_Txred_000</t>
  </si>
  <si>
    <t>Pos15:0334-0281-0383:img_000000166_Txred_000</t>
  </si>
  <si>
    <t>Pos15:0334-0249-0607:img_000000166_Txred_000</t>
  </si>
  <si>
    <t>Pos15:0334-0248-0834:img_000000166_Txred_000</t>
  </si>
  <si>
    <t>Pos16:0334-0275-0223:img_000000166_Txred_000</t>
  </si>
  <si>
    <t>Pos16:0334-0288-0450:img_000000166_Txred_000</t>
  </si>
  <si>
    <t>Pos16:0334-0273-0526:img_000000166_Txred_000</t>
  </si>
  <si>
    <t>Pos20:0334-0674-0220:img_000000166_Txred_000</t>
  </si>
  <si>
    <t>Pos20:0334-0674-0445:img_000000166_Txred_000</t>
  </si>
  <si>
    <t>Pos20:0334-0647-0819:img_000000166_Txred_000</t>
  </si>
  <si>
    <t>Pos21:0334-0684-0064:img_000000166_Txred_000</t>
  </si>
  <si>
    <t>Pos21:0334-0679-0290:img_000000166_Txred_000</t>
  </si>
  <si>
    <t>Pos21:0334-0669-0591:img_000000166_Txred_000</t>
  </si>
  <si>
    <t>Pos22:0334-0697-0082:img_000000166_Txred_000</t>
  </si>
  <si>
    <t>Pos22:0334-0713-0229:img_000000166_Txred_000</t>
  </si>
  <si>
    <t>Pos22:0334-0706-0306:img_000000166_Txred_000</t>
  </si>
  <si>
    <t>Pos22:0334-0706-0529:img_000000166_Txred_000</t>
  </si>
  <si>
    <t>Pos22:0334-0681-0830:img_000000166_Txred_000</t>
  </si>
  <si>
    <t>Pos23:0334-0730-0362:img_000000166_Txred_000</t>
  </si>
  <si>
    <t>Pos23:0334-0713-0585:img_000000166_Txred_000</t>
  </si>
  <si>
    <t>Pos23:0334-0716-0659:img_000000166_Txred_000</t>
  </si>
  <si>
    <t>Pos24:0334-0686-0446:img_000000166_Txred_000</t>
  </si>
  <si>
    <t>Pos25:0334-0703-0375:img_000000166_Txred_000</t>
  </si>
  <si>
    <t>Pos27:0334-0772-0129:img_000000166_Txred_000</t>
  </si>
  <si>
    <t>Pos27:0334-0747-0514:img_000000166_Txred_000</t>
  </si>
  <si>
    <t>Pos27:0334-0755-0584:img_000000166_Txred_000</t>
  </si>
  <si>
    <t>Pos27:0334-0754-0815:img_000000166_Txred_000</t>
  </si>
  <si>
    <t>Pos28:0334-0703-0204:img_000000166_Txred_000</t>
  </si>
  <si>
    <t>Pos29:0334-0733-0431:img_000000166_Txred_000</t>
  </si>
  <si>
    <t>Pos30:0334-0654-0287:img_000000166_Txred_000</t>
  </si>
  <si>
    <t>Pos30:0334-0645-0512:img_000000166_Txred_000</t>
  </si>
  <si>
    <t>Pos31:0334-0703-0061:img_000000166_Txred_000</t>
  </si>
  <si>
    <t>Pos31:0334-0685-0978:img_000000166_Txred_000</t>
  </si>
  <si>
    <t>Pos32:0334-0683-0623:img_000000166_Txred_000</t>
  </si>
  <si>
    <t>Pos32:0334-0680-0695:img_000000166_Txred_000</t>
  </si>
  <si>
    <t>Pos32:0334-0675-0925:img_000000166_Txred_000</t>
  </si>
  <si>
    <t>Pos33:0334-0704-0148:img_000000166_Txred_000</t>
  </si>
  <si>
    <t>Pos33:0334-0672-0912:img_000000166_Txred_000</t>
  </si>
  <si>
    <t>Pos34:0334-0703-0992:img_000000166_Txred_000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</si>
</sst>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B7EC-9982-9F4B-9EBF-523AC103F1D8}">
  <dimension ref="A1:G34"/>
  <sheetViews>
    <sheetView workbookViewId="0">
      <selection activeCell="I34" sqref="I34"/>
    </sheetView>
  </sheetViews>
  <sheetFormatPr baseColWidth="10" defaultColWidth="11.5703125" defaultRowHeight="2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>
      <c r="A2">
        <v>1</v>
      </c>
      <c r="B2">
        <v>10</v>
      </c>
      <c r="C2">
        <v>1</v>
      </c>
      <c r="D2">
        <v>1</v>
      </c>
      <c r="E2">
        <v>0</v>
      </c>
      <c r="F2">
        <v>2</v>
      </c>
      <c r="G2">
        <v>0</v>
      </c>
    </row>
    <row r="3" spans="1:7">
      <c r="A3">
        <v>3</v>
      </c>
      <c r="B3">
        <v>11</v>
      </c>
      <c r="C3">
        <v>1</v>
      </c>
      <c r="D3">
        <v>0</v>
      </c>
      <c r="E3">
        <v>0</v>
      </c>
      <c r="F3">
        <v>0</v>
      </c>
      <c r="G3">
        <v>0</v>
      </c>
    </row>
    <row r="4" spans="1:7">
      <c r="A4">
        <v>4</v>
      </c>
      <c r="B4">
        <v>13</v>
      </c>
      <c r="C4">
        <v>2</v>
      </c>
      <c r="D4">
        <v>1</v>
      </c>
      <c r="E4">
        <v>0</v>
      </c>
      <c r="F4">
        <v>0</v>
      </c>
      <c r="G4">
        <v>0</v>
      </c>
    </row>
    <row r="5" spans="1:7">
      <c r="A5">
        <v>5</v>
      </c>
      <c r="B5">
        <v>11</v>
      </c>
      <c r="C5">
        <v>5</v>
      </c>
      <c r="D5">
        <v>2</v>
      </c>
      <c r="E5">
        <v>2</v>
      </c>
      <c r="F5">
        <v>1</v>
      </c>
      <c r="G5">
        <v>0</v>
      </c>
    </row>
    <row r="6" spans="1:7">
      <c r="A6">
        <v>6</v>
      </c>
      <c r="B6">
        <v>13</v>
      </c>
      <c r="C6">
        <v>2</v>
      </c>
      <c r="D6">
        <v>1</v>
      </c>
      <c r="E6">
        <v>1</v>
      </c>
      <c r="F6">
        <v>0</v>
      </c>
      <c r="G6">
        <v>0</v>
      </c>
    </row>
    <row r="7" spans="1:7">
      <c r="A7">
        <v>7</v>
      </c>
      <c r="B7">
        <v>13</v>
      </c>
      <c r="C7">
        <v>5</v>
      </c>
      <c r="D7">
        <v>4</v>
      </c>
      <c r="E7">
        <v>1</v>
      </c>
      <c r="F7">
        <v>0</v>
      </c>
      <c r="G7">
        <v>0</v>
      </c>
    </row>
    <row r="8" spans="1:7">
      <c r="A8">
        <v>8</v>
      </c>
      <c r="B8">
        <v>12</v>
      </c>
      <c r="C8">
        <v>5</v>
      </c>
      <c r="D8">
        <v>2</v>
      </c>
      <c r="E8">
        <v>2</v>
      </c>
      <c r="F8">
        <v>1</v>
      </c>
      <c r="G8">
        <v>0</v>
      </c>
    </row>
    <row r="9" spans="1:7">
      <c r="A9">
        <v>9</v>
      </c>
      <c r="B9">
        <v>11</v>
      </c>
      <c r="C9">
        <v>3</v>
      </c>
      <c r="D9">
        <v>1</v>
      </c>
      <c r="E9">
        <v>2</v>
      </c>
      <c r="F9">
        <v>2</v>
      </c>
      <c r="G9">
        <v>0</v>
      </c>
    </row>
    <row r="10" spans="1:7">
      <c r="A10">
        <v>10</v>
      </c>
      <c r="B10">
        <v>13</v>
      </c>
      <c r="C10">
        <v>3</v>
      </c>
      <c r="D10">
        <v>1</v>
      </c>
      <c r="E10">
        <v>0</v>
      </c>
      <c r="F10">
        <v>0</v>
      </c>
      <c r="G10">
        <v>0</v>
      </c>
    </row>
    <row r="11" spans="1:7">
      <c r="A11">
        <v>11</v>
      </c>
      <c r="B11">
        <v>11</v>
      </c>
      <c r="C11">
        <v>2</v>
      </c>
      <c r="D11">
        <v>0</v>
      </c>
      <c r="E11">
        <v>0</v>
      </c>
      <c r="F11">
        <v>2</v>
      </c>
      <c r="G11">
        <v>0</v>
      </c>
    </row>
    <row r="12" spans="1:7">
      <c r="A12">
        <v>12</v>
      </c>
      <c r="B12">
        <v>13</v>
      </c>
      <c r="C12">
        <v>2</v>
      </c>
      <c r="D12">
        <v>2</v>
      </c>
      <c r="E12">
        <v>0</v>
      </c>
      <c r="F12">
        <v>0</v>
      </c>
      <c r="G12">
        <v>0</v>
      </c>
    </row>
    <row r="13" spans="1:7">
      <c r="A13">
        <v>13</v>
      </c>
      <c r="B13">
        <v>12</v>
      </c>
      <c r="C13">
        <v>3</v>
      </c>
      <c r="D13">
        <v>1</v>
      </c>
      <c r="E13">
        <v>0</v>
      </c>
      <c r="F13">
        <v>1</v>
      </c>
      <c r="G13">
        <v>0</v>
      </c>
    </row>
    <row r="14" spans="1:7">
      <c r="A14">
        <v>14</v>
      </c>
      <c r="B14">
        <v>13</v>
      </c>
      <c r="C14">
        <v>3</v>
      </c>
      <c r="D14">
        <v>1</v>
      </c>
      <c r="E14">
        <v>0</v>
      </c>
      <c r="F14">
        <v>0</v>
      </c>
      <c r="G14">
        <v>0</v>
      </c>
    </row>
    <row r="15" spans="1:7">
      <c r="A15">
        <v>15</v>
      </c>
      <c r="B15">
        <v>13</v>
      </c>
      <c r="C15">
        <v>5</v>
      </c>
      <c r="D15">
        <v>1</v>
      </c>
      <c r="E15">
        <v>0</v>
      </c>
      <c r="F15">
        <v>0</v>
      </c>
      <c r="G15">
        <v>0</v>
      </c>
    </row>
    <row r="16" spans="1:7">
      <c r="A16">
        <v>16</v>
      </c>
      <c r="B16">
        <v>11</v>
      </c>
      <c r="C16">
        <v>3</v>
      </c>
      <c r="D16">
        <v>1</v>
      </c>
      <c r="E16">
        <v>0</v>
      </c>
      <c r="F16">
        <v>2</v>
      </c>
      <c r="G16">
        <v>0</v>
      </c>
    </row>
    <row r="17" spans="1:7">
      <c r="A17">
        <v>18</v>
      </c>
      <c r="B17">
        <v>11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>
      <c r="A18">
        <v>20</v>
      </c>
      <c r="B18">
        <v>11</v>
      </c>
      <c r="C18">
        <v>3</v>
      </c>
      <c r="D18">
        <v>1</v>
      </c>
      <c r="E18">
        <v>0</v>
      </c>
      <c r="F18">
        <v>2</v>
      </c>
      <c r="G18">
        <v>0</v>
      </c>
    </row>
    <row r="19" spans="1:7">
      <c r="A19">
        <v>21</v>
      </c>
      <c r="B19">
        <v>11</v>
      </c>
      <c r="C19">
        <v>4</v>
      </c>
      <c r="D19">
        <v>3</v>
      </c>
      <c r="E19">
        <v>1</v>
      </c>
      <c r="F19">
        <v>2</v>
      </c>
      <c r="G19">
        <v>0</v>
      </c>
    </row>
    <row r="20" spans="1:7">
      <c r="A20">
        <v>22</v>
      </c>
      <c r="B20">
        <v>12</v>
      </c>
      <c r="C20">
        <v>5</v>
      </c>
      <c r="D20">
        <v>3</v>
      </c>
      <c r="E20">
        <v>0</v>
      </c>
      <c r="F20">
        <v>1</v>
      </c>
      <c r="G20">
        <v>0</v>
      </c>
    </row>
    <row r="21" spans="1:7">
      <c r="A21">
        <v>23</v>
      </c>
      <c r="B21">
        <v>13</v>
      </c>
      <c r="C21">
        <v>3</v>
      </c>
      <c r="D21">
        <v>1</v>
      </c>
      <c r="E21">
        <v>0</v>
      </c>
      <c r="F21">
        <v>0</v>
      </c>
      <c r="G21">
        <v>0</v>
      </c>
    </row>
    <row r="22" spans="1:7">
      <c r="A22">
        <v>24</v>
      </c>
      <c r="B22">
        <v>11</v>
      </c>
      <c r="C22">
        <v>2</v>
      </c>
      <c r="D22">
        <v>0</v>
      </c>
      <c r="E22">
        <v>1</v>
      </c>
      <c r="F22">
        <v>2</v>
      </c>
      <c r="G22">
        <v>0</v>
      </c>
    </row>
    <row r="23" spans="1:7">
      <c r="A23">
        <v>25</v>
      </c>
      <c r="B23">
        <v>13</v>
      </c>
      <c r="C23">
        <v>2</v>
      </c>
      <c r="D23">
        <v>0</v>
      </c>
      <c r="E23">
        <v>1</v>
      </c>
      <c r="F23">
        <v>0</v>
      </c>
      <c r="G23">
        <v>0</v>
      </c>
    </row>
    <row r="24" spans="1:7">
      <c r="A24">
        <v>27</v>
      </c>
      <c r="B24">
        <v>12</v>
      </c>
      <c r="C24">
        <v>4</v>
      </c>
      <c r="D24">
        <v>2</v>
      </c>
      <c r="E24">
        <v>0</v>
      </c>
      <c r="F24">
        <v>1</v>
      </c>
      <c r="G24">
        <v>0</v>
      </c>
    </row>
    <row r="25" spans="1:7">
      <c r="A25">
        <v>28</v>
      </c>
      <c r="B25">
        <v>12</v>
      </c>
      <c r="C25">
        <v>2</v>
      </c>
      <c r="D25">
        <v>0</v>
      </c>
      <c r="E25">
        <v>1</v>
      </c>
      <c r="F25">
        <v>1</v>
      </c>
      <c r="G25">
        <v>0</v>
      </c>
    </row>
    <row r="26" spans="1:7">
      <c r="A26">
        <v>29</v>
      </c>
      <c r="B26">
        <v>12</v>
      </c>
      <c r="C26">
        <v>1</v>
      </c>
      <c r="D26">
        <v>1</v>
      </c>
      <c r="E26">
        <v>0</v>
      </c>
      <c r="F26">
        <v>1</v>
      </c>
      <c r="G26">
        <v>0</v>
      </c>
    </row>
    <row r="27" spans="1:7">
      <c r="A27">
        <v>30</v>
      </c>
      <c r="B27">
        <v>11</v>
      </c>
      <c r="C27">
        <v>3</v>
      </c>
      <c r="D27">
        <v>1</v>
      </c>
      <c r="E27">
        <v>1</v>
      </c>
      <c r="F27">
        <v>2</v>
      </c>
      <c r="G27">
        <v>0</v>
      </c>
    </row>
    <row r="28" spans="1:7">
      <c r="A28">
        <v>31</v>
      </c>
      <c r="B28">
        <v>12</v>
      </c>
      <c r="C28">
        <v>2</v>
      </c>
      <c r="D28">
        <v>0</v>
      </c>
      <c r="E28">
        <v>0</v>
      </c>
      <c r="F28">
        <v>1</v>
      </c>
      <c r="G28">
        <v>0</v>
      </c>
    </row>
    <row r="29" spans="1:7">
      <c r="A29">
        <v>32</v>
      </c>
      <c r="B29">
        <v>10</v>
      </c>
      <c r="C29">
        <v>4</v>
      </c>
      <c r="D29">
        <v>1</v>
      </c>
      <c r="E29">
        <v>1</v>
      </c>
      <c r="F29">
        <v>3</v>
      </c>
      <c r="G29">
        <v>0</v>
      </c>
    </row>
    <row r="30" spans="1:7">
      <c r="A30">
        <v>33</v>
      </c>
      <c r="B30">
        <v>13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>
      <c r="A31">
        <v>34</v>
      </c>
      <c r="B31">
        <v>11</v>
      </c>
      <c r="C31">
        <v>2</v>
      </c>
      <c r="D31">
        <v>0</v>
      </c>
      <c r="E31">
        <v>1</v>
      </c>
      <c r="F31">
        <v>2</v>
      </c>
      <c r="G31">
        <v>0</v>
      </c>
    </row>
    <row r="32" spans="1:7">
      <c r="B32">
        <f>SUM(B2:B31)</f>
        <v>355</v>
      </c>
      <c r="C32">
        <f t="shared" ref="C32:G32" si="0">SUM(C2:C31)</f>
        <v>84</v>
      </c>
      <c r="D32">
        <f t="shared" si="0"/>
        <v>32</v>
      </c>
      <c r="E32">
        <f t="shared" si="0"/>
        <v>15</v>
      </c>
      <c r="F32">
        <f t="shared" si="0"/>
        <v>30</v>
      </c>
      <c r="G32">
        <f t="shared" si="0"/>
        <v>0</v>
      </c>
    </row>
    <row r="34" spans="3:4">
      <c r="C34">
        <f>C32/B32</f>
        <v>0.23661971830985915</v>
      </c>
      <c r="D34">
        <f>D32/(C32-E32)</f>
        <v>0.46376811594202899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FE1A-B6D6-F740-BB28-097BACF29F4E}">
  <dimension ref="A1:K66"/>
  <sheetViews>
    <sheetView workbookViewId="0">
      <selection activeCell="C19" sqref="C19"/>
    </sheetView>
  </sheetViews>
  <sheetFormatPr baseColWidth="10" defaultColWidth="11.5703125" defaultRowHeight="20"/>
  <sheetData>
    <row r="1" spans="1:11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3</v>
      </c>
      <c r="K1" t="s">
        <v>14</v>
      </c>
    </row>
    <row r="2" spans="1:11">
      <c r="A2">
        <v>1</v>
      </c>
      <c r="B2">
        <v>1</v>
      </c>
      <c r="C2" t="s">
        <v>15</v>
      </c>
      <c r="D2">
        <v>128</v>
      </c>
      <c r="E2">
        <v>474.875</v>
      </c>
      <c r="F2">
        <v>15.287000000000001</v>
      </c>
      <c r="G2">
        <v>444</v>
      </c>
      <c r="H2">
        <v>541</v>
      </c>
      <c r="I2">
        <v>462.8</v>
      </c>
      <c r="J2">
        <v>1</v>
      </c>
      <c r="K2">
        <f t="shared" ref="K2:K29" si="0">E2-I2</f>
        <v>12.074999999999989</v>
      </c>
    </row>
    <row r="3" spans="1:11">
      <c r="A3">
        <v>3</v>
      </c>
      <c r="B3">
        <v>1</v>
      </c>
      <c r="C3" t="s">
        <v>19</v>
      </c>
      <c r="D3">
        <v>173</v>
      </c>
      <c r="E3">
        <v>470.68799999999999</v>
      </c>
      <c r="F3">
        <v>13.316000000000001</v>
      </c>
      <c r="G3">
        <v>434</v>
      </c>
      <c r="H3">
        <v>541</v>
      </c>
      <c r="I3">
        <v>463.93900000000002</v>
      </c>
      <c r="J3">
        <v>0</v>
      </c>
      <c r="K3">
        <f t="shared" si="0"/>
        <v>6.7489999999999668</v>
      </c>
    </row>
    <row r="4" spans="1:11">
      <c r="A4">
        <v>4</v>
      </c>
      <c r="B4">
        <v>1</v>
      </c>
      <c r="C4" t="s">
        <v>20</v>
      </c>
      <c r="D4">
        <v>122</v>
      </c>
      <c r="E4">
        <v>496.459</v>
      </c>
      <c r="F4">
        <v>20.305</v>
      </c>
      <c r="G4">
        <v>461</v>
      </c>
      <c r="H4">
        <v>556</v>
      </c>
      <c r="I4">
        <v>460.02</v>
      </c>
      <c r="J4">
        <v>0</v>
      </c>
      <c r="K4">
        <f t="shared" si="0"/>
        <v>36.439000000000021</v>
      </c>
    </row>
    <row r="5" spans="1:11">
      <c r="B5">
        <v>2</v>
      </c>
      <c r="C5" t="s">
        <v>21</v>
      </c>
      <c r="D5">
        <v>198</v>
      </c>
      <c r="E5">
        <v>476.601</v>
      </c>
      <c r="F5">
        <v>13.669</v>
      </c>
      <c r="G5">
        <v>435</v>
      </c>
      <c r="H5">
        <v>521</v>
      </c>
      <c r="I5">
        <v>462.834</v>
      </c>
      <c r="J5">
        <v>1</v>
      </c>
      <c r="K5">
        <f t="shared" si="0"/>
        <v>13.766999999999996</v>
      </c>
    </row>
    <row r="6" spans="1:11">
      <c r="A6">
        <v>5</v>
      </c>
      <c r="B6">
        <v>1</v>
      </c>
      <c r="C6" t="s">
        <v>22</v>
      </c>
      <c r="D6">
        <v>253</v>
      </c>
      <c r="E6">
        <v>497.90100000000001</v>
      </c>
      <c r="F6">
        <v>20.035</v>
      </c>
      <c r="G6">
        <v>452</v>
      </c>
      <c r="H6">
        <v>547</v>
      </c>
      <c r="I6">
        <v>462.01600000000002</v>
      </c>
      <c r="J6">
        <v>0</v>
      </c>
      <c r="K6">
        <f t="shared" si="0"/>
        <v>35.884999999999991</v>
      </c>
    </row>
    <row r="7" spans="1:11">
      <c r="B7">
        <v>2</v>
      </c>
      <c r="C7" t="s">
        <v>23</v>
      </c>
      <c r="D7">
        <v>230</v>
      </c>
      <c r="E7">
        <v>472.28300000000002</v>
      </c>
      <c r="F7">
        <v>13.199</v>
      </c>
      <c r="G7">
        <v>435</v>
      </c>
      <c r="H7">
        <v>513</v>
      </c>
      <c r="I7">
        <v>462.11500000000001</v>
      </c>
      <c r="J7">
        <v>1</v>
      </c>
      <c r="K7">
        <f t="shared" si="0"/>
        <v>10.168000000000006</v>
      </c>
    </row>
    <row r="8" spans="1:11">
      <c r="B8">
        <v>3</v>
      </c>
      <c r="C8" t="s">
        <v>24</v>
      </c>
      <c r="D8">
        <v>332</v>
      </c>
      <c r="E8">
        <v>473.33100000000002</v>
      </c>
      <c r="F8">
        <v>13.242000000000001</v>
      </c>
      <c r="G8">
        <v>441</v>
      </c>
      <c r="H8">
        <v>511</v>
      </c>
      <c r="I8">
        <v>461.86700000000002</v>
      </c>
      <c r="J8">
        <v>1</v>
      </c>
      <c r="K8">
        <f t="shared" si="0"/>
        <v>11.463999999999999</v>
      </c>
    </row>
    <row r="9" spans="1:11">
      <c r="A9">
        <v>6</v>
      </c>
      <c r="B9">
        <v>1</v>
      </c>
      <c r="C9" t="s">
        <v>25</v>
      </c>
      <c r="D9">
        <v>90</v>
      </c>
      <c r="E9">
        <v>477.56700000000001</v>
      </c>
      <c r="F9">
        <v>12.067</v>
      </c>
      <c r="G9">
        <v>451</v>
      </c>
      <c r="H9">
        <v>511</v>
      </c>
      <c r="I9">
        <v>463.238</v>
      </c>
      <c r="J9">
        <v>1</v>
      </c>
      <c r="K9">
        <f t="shared" si="0"/>
        <v>14.329000000000008</v>
      </c>
    </row>
    <row r="10" spans="1:11">
      <c r="A10">
        <v>7</v>
      </c>
      <c r="B10">
        <v>1</v>
      </c>
      <c r="C10" t="s">
        <v>26</v>
      </c>
      <c r="D10">
        <v>132</v>
      </c>
      <c r="E10">
        <v>481.21199999999999</v>
      </c>
      <c r="F10">
        <v>14.27</v>
      </c>
      <c r="G10">
        <v>451</v>
      </c>
      <c r="H10">
        <v>519</v>
      </c>
      <c r="I10">
        <v>459.10500000000002</v>
      </c>
      <c r="J10">
        <v>1</v>
      </c>
      <c r="K10">
        <f t="shared" si="0"/>
        <v>22.106999999999971</v>
      </c>
    </row>
    <row r="11" spans="1:11">
      <c r="B11">
        <v>2</v>
      </c>
      <c r="C11" t="s">
        <v>27</v>
      </c>
      <c r="D11">
        <v>123</v>
      </c>
      <c r="E11">
        <v>476.35</v>
      </c>
      <c r="F11">
        <v>12.167999999999999</v>
      </c>
      <c r="G11">
        <v>449</v>
      </c>
      <c r="H11">
        <v>508</v>
      </c>
      <c r="I11">
        <v>464.52699999999999</v>
      </c>
      <c r="J11">
        <v>1</v>
      </c>
      <c r="K11">
        <f t="shared" si="0"/>
        <v>11.823000000000036</v>
      </c>
    </row>
    <row r="12" spans="1:11">
      <c r="B12">
        <v>3</v>
      </c>
      <c r="C12" t="s">
        <v>28</v>
      </c>
      <c r="D12">
        <v>113</v>
      </c>
      <c r="E12">
        <v>484.20400000000001</v>
      </c>
      <c r="F12">
        <v>16.571000000000002</v>
      </c>
      <c r="G12">
        <v>436</v>
      </c>
      <c r="H12">
        <v>534</v>
      </c>
      <c r="I12">
        <v>460.11099999999999</v>
      </c>
      <c r="J12">
        <v>1</v>
      </c>
      <c r="K12">
        <f t="shared" si="0"/>
        <v>24.093000000000018</v>
      </c>
    </row>
    <row r="13" spans="1:11">
      <c r="B13">
        <v>4</v>
      </c>
      <c r="C13" t="s">
        <v>29</v>
      </c>
      <c r="D13">
        <v>152</v>
      </c>
      <c r="E13">
        <v>473.76299999999998</v>
      </c>
      <c r="F13">
        <v>11.72</v>
      </c>
      <c r="G13">
        <v>450</v>
      </c>
      <c r="H13">
        <v>514</v>
      </c>
      <c r="I13">
        <v>464.03699999999998</v>
      </c>
      <c r="J13">
        <v>1</v>
      </c>
      <c r="K13">
        <f t="shared" si="0"/>
        <v>9.7259999999999991</v>
      </c>
    </row>
    <row r="14" spans="1:11">
      <c r="A14">
        <v>8</v>
      </c>
      <c r="B14">
        <v>1</v>
      </c>
      <c r="C14" t="s">
        <v>30</v>
      </c>
      <c r="D14">
        <v>129</v>
      </c>
      <c r="E14">
        <v>465.39499999999998</v>
      </c>
      <c r="F14">
        <v>10.975</v>
      </c>
      <c r="G14">
        <v>444</v>
      </c>
      <c r="H14">
        <v>498</v>
      </c>
      <c r="I14">
        <v>458.58699999999999</v>
      </c>
      <c r="J14">
        <v>1</v>
      </c>
      <c r="K14">
        <f t="shared" si="0"/>
        <v>6.8079999999999927</v>
      </c>
    </row>
    <row r="15" spans="1:11">
      <c r="B15">
        <v>2</v>
      </c>
      <c r="C15" t="s">
        <v>31</v>
      </c>
      <c r="D15">
        <v>202</v>
      </c>
      <c r="E15">
        <v>468.77699999999999</v>
      </c>
      <c r="F15">
        <v>12.804</v>
      </c>
      <c r="G15">
        <v>443</v>
      </c>
      <c r="H15">
        <v>511</v>
      </c>
      <c r="I15">
        <v>461.447</v>
      </c>
      <c r="J15">
        <v>0</v>
      </c>
      <c r="K15">
        <f t="shared" si="0"/>
        <v>7.3299999999999841</v>
      </c>
    </row>
    <row r="16" spans="1:11">
      <c r="B16">
        <v>3</v>
      </c>
      <c r="C16" t="s">
        <v>32</v>
      </c>
      <c r="D16">
        <v>165</v>
      </c>
      <c r="E16">
        <v>470.41800000000001</v>
      </c>
      <c r="F16">
        <v>12.327999999999999</v>
      </c>
      <c r="G16">
        <v>443</v>
      </c>
      <c r="H16">
        <v>505</v>
      </c>
      <c r="I16">
        <v>459.375</v>
      </c>
      <c r="J16">
        <v>1</v>
      </c>
      <c r="K16">
        <f t="shared" si="0"/>
        <v>11.043000000000006</v>
      </c>
    </row>
    <row r="17" spans="1:11">
      <c r="A17">
        <v>11</v>
      </c>
      <c r="B17">
        <v>1</v>
      </c>
      <c r="C17" t="s">
        <v>33</v>
      </c>
      <c r="D17">
        <v>234</v>
      </c>
      <c r="E17">
        <v>505.791</v>
      </c>
      <c r="F17">
        <v>16.492999999999999</v>
      </c>
      <c r="G17">
        <v>468</v>
      </c>
      <c r="H17">
        <v>551</v>
      </c>
      <c r="I17">
        <v>468.85399999999998</v>
      </c>
      <c r="J17">
        <v>0</v>
      </c>
      <c r="K17">
        <f t="shared" si="0"/>
        <v>36.937000000000012</v>
      </c>
    </row>
    <row r="18" spans="1:11">
      <c r="B18">
        <v>2</v>
      </c>
      <c r="C18" t="s">
        <v>34</v>
      </c>
      <c r="D18">
        <v>127</v>
      </c>
      <c r="E18">
        <v>472.72399999999999</v>
      </c>
      <c r="F18">
        <v>12.026999999999999</v>
      </c>
      <c r="G18">
        <v>441</v>
      </c>
      <c r="H18">
        <v>504</v>
      </c>
      <c r="I18">
        <v>460.80799999999999</v>
      </c>
      <c r="J18">
        <v>0</v>
      </c>
      <c r="K18">
        <f t="shared" si="0"/>
        <v>11.915999999999997</v>
      </c>
    </row>
    <row r="19" spans="1:11">
      <c r="A19">
        <v>12</v>
      </c>
      <c r="B19">
        <v>1</v>
      </c>
      <c r="C19" t="s">
        <v>35</v>
      </c>
      <c r="D19">
        <v>85</v>
      </c>
      <c r="E19">
        <v>503.78800000000001</v>
      </c>
      <c r="F19">
        <v>18.614999999999998</v>
      </c>
      <c r="G19">
        <v>458</v>
      </c>
      <c r="H19">
        <v>553</v>
      </c>
      <c r="I19">
        <v>467.35300000000001</v>
      </c>
      <c r="J19">
        <v>1</v>
      </c>
      <c r="K19">
        <f t="shared" si="0"/>
        <v>36.435000000000002</v>
      </c>
    </row>
    <row r="20" spans="1:11">
      <c r="B20">
        <v>2</v>
      </c>
      <c r="C20" t="s">
        <v>36</v>
      </c>
      <c r="D20">
        <v>146</v>
      </c>
      <c r="E20">
        <v>490.52100000000002</v>
      </c>
      <c r="F20">
        <v>19.312999999999999</v>
      </c>
      <c r="G20">
        <v>455</v>
      </c>
      <c r="H20">
        <v>595</v>
      </c>
      <c r="I20">
        <v>465.89800000000002</v>
      </c>
      <c r="J20">
        <v>1</v>
      </c>
      <c r="K20">
        <f t="shared" si="0"/>
        <v>24.62299999999999</v>
      </c>
    </row>
    <row r="21" spans="1:11">
      <c r="A21">
        <v>13</v>
      </c>
      <c r="B21">
        <v>1</v>
      </c>
      <c r="C21" t="s">
        <v>37</v>
      </c>
      <c r="D21">
        <v>187</v>
      </c>
      <c r="E21">
        <v>484.08600000000001</v>
      </c>
      <c r="F21">
        <v>13.308999999999999</v>
      </c>
      <c r="G21">
        <v>452</v>
      </c>
      <c r="H21">
        <v>523</v>
      </c>
      <c r="I21">
        <v>463.79700000000003</v>
      </c>
      <c r="J21">
        <v>0</v>
      </c>
      <c r="K21">
        <f t="shared" si="0"/>
        <v>20.288999999999987</v>
      </c>
    </row>
    <row r="22" spans="1:11">
      <c r="B22">
        <v>2</v>
      </c>
      <c r="C22" t="s">
        <v>38</v>
      </c>
      <c r="D22">
        <v>236</v>
      </c>
      <c r="E22">
        <v>477.98700000000002</v>
      </c>
      <c r="F22">
        <v>13.927</v>
      </c>
      <c r="G22">
        <v>445</v>
      </c>
      <c r="H22">
        <v>530</v>
      </c>
      <c r="I22">
        <v>465.86900000000003</v>
      </c>
      <c r="J22">
        <v>0</v>
      </c>
      <c r="K22">
        <f t="shared" si="0"/>
        <v>12.117999999999995</v>
      </c>
    </row>
    <row r="23" spans="1:11">
      <c r="B23">
        <v>3</v>
      </c>
      <c r="C23" t="s">
        <v>39</v>
      </c>
      <c r="D23">
        <v>240</v>
      </c>
      <c r="E23">
        <v>473.596</v>
      </c>
      <c r="F23">
        <v>14.725</v>
      </c>
      <c r="G23">
        <v>438</v>
      </c>
      <c r="H23">
        <v>523</v>
      </c>
      <c r="I23">
        <v>461.411</v>
      </c>
      <c r="J23">
        <v>1</v>
      </c>
      <c r="K23">
        <f t="shared" si="0"/>
        <v>12.185000000000002</v>
      </c>
    </row>
    <row r="24" spans="1:11">
      <c r="A24">
        <v>14</v>
      </c>
      <c r="B24">
        <v>1</v>
      </c>
      <c r="C24" t="s">
        <v>40</v>
      </c>
      <c r="D24">
        <v>143</v>
      </c>
      <c r="E24">
        <v>489.81099999999998</v>
      </c>
      <c r="F24">
        <v>17.849</v>
      </c>
      <c r="G24">
        <v>453</v>
      </c>
      <c r="H24">
        <v>545</v>
      </c>
      <c r="I24">
        <v>464.91199999999998</v>
      </c>
      <c r="J24">
        <v>0</v>
      </c>
      <c r="K24">
        <f t="shared" si="0"/>
        <v>24.899000000000001</v>
      </c>
    </row>
    <row r="25" spans="1:11">
      <c r="B25">
        <v>2</v>
      </c>
      <c r="C25" t="s">
        <v>41</v>
      </c>
      <c r="D25">
        <v>176</v>
      </c>
      <c r="E25">
        <v>489.58499999999998</v>
      </c>
      <c r="F25">
        <v>16.457999999999998</v>
      </c>
      <c r="G25">
        <v>438</v>
      </c>
      <c r="H25">
        <v>529</v>
      </c>
      <c r="I25">
        <v>465.05700000000002</v>
      </c>
      <c r="J25">
        <v>0</v>
      </c>
      <c r="K25">
        <f t="shared" si="0"/>
        <v>24.527999999999963</v>
      </c>
    </row>
    <row r="26" spans="1:11">
      <c r="B26">
        <v>3</v>
      </c>
      <c r="C26" t="s">
        <v>42</v>
      </c>
      <c r="D26">
        <v>165</v>
      </c>
      <c r="E26">
        <v>489.64800000000002</v>
      </c>
      <c r="F26">
        <v>16.52</v>
      </c>
      <c r="G26">
        <v>452</v>
      </c>
      <c r="H26">
        <v>557</v>
      </c>
      <c r="I26">
        <v>467.49700000000001</v>
      </c>
      <c r="J26">
        <v>1</v>
      </c>
      <c r="K26">
        <f t="shared" si="0"/>
        <v>22.15100000000001</v>
      </c>
    </row>
    <row r="27" spans="1:11">
      <c r="A27">
        <v>15</v>
      </c>
      <c r="B27">
        <v>1</v>
      </c>
      <c r="C27" t="s">
        <v>43</v>
      </c>
      <c r="D27">
        <v>268</v>
      </c>
      <c r="E27">
        <v>479.01100000000002</v>
      </c>
      <c r="F27">
        <v>14.839</v>
      </c>
      <c r="G27">
        <v>447</v>
      </c>
      <c r="H27">
        <v>520</v>
      </c>
      <c r="I27">
        <v>461.346</v>
      </c>
      <c r="J27">
        <v>0</v>
      </c>
      <c r="K27">
        <f t="shared" si="0"/>
        <v>17.66500000000002</v>
      </c>
    </row>
    <row r="28" spans="1:11">
      <c r="B28">
        <v>2</v>
      </c>
      <c r="C28" t="s">
        <v>44</v>
      </c>
      <c r="D28">
        <v>237</v>
      </c>
      <c r="E28">
        <v>468.29500000000002</v>
      </c>
      <c r="F28">
        <v>11.867000000000001</v>
      </c>
      <c r="G28">
        <v>436</v>
      </c>
      <c r="H28">
        <v>505</v>
      </c>
      <c r="I28">
        <v>461.798</v>
      </c>
      <c r="J28">
        <v>0</v>
      </c>
      <c r="K28">
        <f t="shared" si="0"/>
        <v>6.4970000000000141</v>
      </c>
    </row>
    <row r="29" spans="1:11">
      <c r="B29">
        <v>3</v>
      </c>
      <c r="C29" t="s">
        <v>45</v>
      </c>
      <c r="D29">
        <v>523</v>
      </c>
      <c r="E29">
        <v>526.16099999999994</v>
      </c>
      <c r="F29">
        <v>24.359000000000002</v>
      </c>
      <c r="G29">
        <v>447</v>
      </c>
      <c r="H29">
        <v>602</v>
      </c>
      <c r="I29">
        <v>469.322</v>
      </c>
      <c r="J29">
        <v>0</v>
      </c>
      <c r="K29">
        <f t="shared" si="0"/>
        <v>56.838999999999942</v>
      </c>
    </row>
    <row r="30" spans="1:11">
      <c r="B30">
        <v>4</v>
      </c>
      <c r="C30" t="s">
        <v>46</v>
      </c>
      <c r="D30">
        <v>113</v>
      </c>
      <c r="E30">
        <v>479.66399999999999</v>
      </c>
      <c r="F30">
        <v>14.029</v>
      </c>
      <c r="G30">
        <v>444</v>
      </c>
      <c r="H30">
        <v>528</v>
      </c>
      <c r="I30">
        <v>466.53500000000003</v>
      </c>
      <c r="J30">
        <v>1</v>
      </c>
      <c r="K30">
        <f t="shared" ref="K30:K66" si="1">E30-I30</f>
        <v>13.128999999999962</v>
      </c>
    </row>
    <row r="31" spans="1:11">
      <c r="B31">
        <v>5</v>
      </c>
      <c r="C31" t="s">
        <v>47</v>
      </c>
      <c r="D31">
        <v>143</v>
      </c>
      <c r="E31">
        <v>469.33600000000001</v>
      </c>
      <c r="F31">
        <v>11.680999999999999</v>
      </c>
      <c r="G31">
        <v>438</v>
      </c>
      <c r="H31">
        <v>501</v>
      </c>
      <c r="I31">
        <v>464.26100000000002</v>
      </c>
      <c r="J31">
        <v>0</v>
      </c>
      <c r="K31">
        <f t="shared" si="1"/>
        <v>5.0749999999999886</v>
      </c>
    </row>
    <row r="32" spans="1:11">
      <c r="A32">
        <v>16</v>
      </c>
      <c r="B32">
        <v>1</v>
      </c>
      <c r="C32" t="s">
        <v>48</v>
      </c>
      <c r="D32">
        <v>77</v>
      </c>
      <c r="E32">
        <v>484.87</v>
      </c>
      <c r="F32">
        <v>15.622</v>
      </c>
      <c r="G32">
        <v>451</v>
      </c>
      <c r="H32">
        <v>522</v>
      </c>
      <c r="I32">
        <v>465.11799999999999</v>
      </c>
      <c r="J32">
        <v>1</v>
      </c>
      <c r="K32">
        <f t="shared" si="1"/>
        <v>19.75200000000001</v>
      </c>
    </row>
    <row r="33" spans="1:11">
      <c r="B33">
        <v>2</v>
      </c>
      <c r="C33" t="s">
        <v>49</v>
      </c>
      <c r="D33">
        <v>259</v>
      </c>
      <c r="E33">
        <v>502.76400000000001</v>
      </c>
      <c r="F33">
        <v>19.157</v>
      </c>
      <c r="G33">
        <v>455</v>
      </c>
      <c r="H33">
        <v>562</v>
      </c>
      <c r="I33">
        <v>465.18799999999999</v>
      </c>
      <c r="J33">
        <v>0</v>
      </c>
      <c r="K33">
        <f t="shared" si="1"/>
        <v>37.576000000000022</v>
      </c>
    </row>
    <row r="34" spans="1:11">
      <c r="B34">
        <v>3</v>
      </c>
      <c r="C34" t="s">
        <v>50</v>
      </c>
      <c r="D34">
        <v>163</v>
      </c>
      <c r="E34">
        <v>481.88299999999998</v>
      </c>
      <c r="F34">
        <v>14.917999999999999</v>
      </c>
      <c r="G34">
        <v>451</v>
      </c>
      <c r="H34">
        <v>532</v>
      </c>
      <c r="I34">
        <v>464.20100000000002</v>
      </c>
      <c r="J34">
        <v>0</v>
      </c>
      <c r="K34">
        <f t="shared" si="1"/>
        <v>17.68199999999996</v>
      </c>
    </row>
    <row r="35" spans="1:11">
      <c r="A35">
        <v>20</v>
      </c>
      <c r="B35">
        <v>1</v>
      </c>
      <c r="C35" t="s">
        <v>51</v>
      </c>
      <c r="D35">
        <v>259</v>
      </c>
      <c r="E35">
        <v>469.48599999999999</v>
      </c>
      <c r="F35">
        <v>12.108000000000001</v>
      </c>
      <c r="G35">
        <v>444</v>
      </c>
      <c r="H35">
        <v>503</v>
      </c>
      <c r="I35">
        <v>459.89699999999999</v>
      </c>
      <c r="J35">
        <v>1</v>
      </c>
      <c r="K35">
        <f t="shared" si="1"/>
        <v>9.5889999999999986</v>
      </c>
    </row>
    <row r="36" spans="1:11">
      <c r="B36">
        <v>2</v>
      </c>
      <c r="C36" t="s">
        <v>52</v>
      </c>
      <c r="D36">
        <v>127</v>
      </c>
      <c r="E36">
        <v>471.70100000000002</v>
      </c>
      <c r="F36">
        <v>11.129</v>
      </c>
      <c r="G36">
        <v>447</v>
      </c>
      <c r="H36">
        <v>498</v>
      </c>
      <c r="I36">
        <v>458.755</v>
      </c>
      <c r="J36">
        <v>0</v>
      </c>
      <c r="K36">
        <f t="shared" si="1"/>
        <v>12.946000000000026</v>
      </c>
    </row>
    <row r="37" spans="1:11">
      <c r="B37">
        <v>3</v>
      </c>
      <c r="C37" t="s">
        <v>53</v>
      </c>
      <c r="D37">
        <v>156</v>
      </c>
      <c r="E37">
        <v>482.76299999999998</v>
      </c>
      <c r="F37">
        <v>16.033000000000001</v>
      </c>
      <c r="G37">
        <v>436</v>
      </c>
      <c r="H37">
        <v>535</v>
      </c>
      <c r="I37">
        <v>459.81400000000002</v>
      </c>
      <c r="J37">
        <v>0</v>
      </c>
      <c r="K37">
        <f t="shared" si="1"/>
        <v>22.948999999999955</v>
      </c>
    </row>
    <row r="38" spans="1:11">
      <c r="A38">
        <v>21</v>
      </c>
      <c r="B38">
        <v>1</v>
      </c>
      <c r="C38" t="s">
        <v>54</v>
      </c>
      <c r="D38">
        <v>219</v>
      </c>
      <c r="E38">
        <v>466.69900000000001</v>
      </c>
      <c r="F38">
        <v>14.282</v>
      </c>
      <c r="G38">
        <v>430</v>
      </c>
      <c r="H38">
        <v>549</v>
      </c>
      <c r="I38">
        <v>457.13200000000001</v>
      </c>
      <c r="J38">
        <v>1</v>
      </c>
      <c r="K38">
        <f t="shared" si="1"/>
        <v>9.5670000000000073</v>
      </c>
    </row>
    <row r="39" spans="1:11">
      <c r="B39">
        <v>2</v>
      </c>
      <c r="C39" t="s">
        <v>55</v>
      </c>
      <c r="D39">
        <v>181</v>
      </c>
      <c r="E39">
        <v>464.84</v>
      </c>
      <c r="F39">
        <v>9.8170000000000002</v>
      </c>
      <c r="G39">
        <v>441</v>
      </c>
      <c r="H39">
        <v>489</v>
      </c>
      <c r="I39">
        <v>460.35</v>
      </c>
      <c r="J39">
        <v>1</v>
      </c>
      <c r="K39">
        <f t="shared" si="1"/>
        <v>4.4899999999999523</v>
      </c>
    </row>
    <row r="40" spans="1:11">
      <c r="B40">
        <v>3</v>
      </c>
      <c r="C40" t="s">
        <v>56</v>
      </c>
      <c r="D40">
        <v>188</v>
      </c>
      <c r="E40">
        <v>472.59</v>
      </c>
      <c r="F40">
        <v>13.164</v>
      </c>
      <c r="G40">
        <v>444</v>
      </c>
      <c r="H40">
        <v>515</v>
      </c>
      <c r="I40">
        <v>460.565</v>
      </c>
      <c r="J40">
        <v>1</v>
      </c>
      <c r="K40">
        <f t="shared" si="1"/>
        <v>12.024999999999977</v>
      </c>
    </row>
    <row r="41" spans="1:11">
      <c r="A41">
        <v>22</v>
      </c>
      <c r="B41">
        <v>1</v>
      </c>
      <c r="C41" t="s">
        <v>57</v>
      </c>
      <c r="D41">
        <v>395</v>
      </c>
      <c r="E41">
        <v>466.36700000000002</v>
      </c>
      <c r="F41">
        <v>12.138</v>
      </c>
      <c r="G41">
        <v>436</v>
      </c>
      <c r="H41">
        <v>503</v>
      </c>
      <c r="I41">
        <v>463.10700000000003</v>
      </c>
      <c r="J41">
        <v>0</v>
      </c>
      <c r="K41">
        <f t="shared" si="1"/>
        <v>3.2599999999999909</v>
      </c>
    </row>
    <row r="42" spans="1:11">
      <c r="B42">
        <v>2</v>
      </c>
      <c r="C42" t="s">
        <v>58</v>
      </c>
      <c r="D42">
        <v>113</v>
      </c>
      <c r="E42">
        <v>474.52199999999999</v>
      </c>
      <c r="F42">
        <v>12.157</v>
      </c>
      <c r="G42">
        <v>446</v>
      </c>
      <c r="H42">
        <v>509</v>
      </c>
      <c r="I42">
        <v>461.84399999999999</v>
      </c>
      <c r="J42">
        <v>0</v>
      </c>
      <c r="K42">
        <f t="shared" si="1"/>
        <v>12.677999999999997</v>
      </c>
    </row>
    <row r="43" spans="1:11">
      <c r="B43">
        <v>3</v>
      </c>
      <c r="C43" t="s">
        <v>59</v>
      </c>
      <c r="D43">
        <v>145</v>
      </c>
      <c r="E43">
        <v>511.29</v>
      </c>
      <c r="F43">
        <v>20.363</v>
      </c>
      <c r="G43">
        <v>475</v>
      </c>
      <c r="H43">
        <v>570</v>
      </c>
      <c r="I43">
        <v>464.27300000000002</v>
      </c>
      <c r="J43">
        <v>1</v>
      </c>
      <c r="K43">
        <f t="shared" si="1"/>
        <v>47.016999999999996</v>
      </c>
    </row>
    <row r="44" spans="1:11">
      <c r="B44">
        <v>4</v>
      </c>
      <c r="C44" t="s">
        <v>60</v>
      </c>
      <c r="D44">
        <v>119</v>
      </c>
      <c r="E44">
        <v>476.40300000000002</v>
      </c>
      <c r="F44">
        <v>13.06</v>
      </c>
      <c r="G44">
        <v>447</v>
      </c>
      <c r="H44">
        <v>512</v>
      </c>
      <c r="I44">
        <v>460.678</v>
      </c>
      <c r="J44">
        <v>1</v>
      </c>
      <c r="K44">
        <f t="shared" si="1"/>
        <v>15.725000000000023</v>
      </c>
    </row>
    <row r="45" spans="1:11">
      <c r="B45">
        <v>5</v>
      </c>
      <c r="C45" t="s">
        <v>61</v>
      </c>
      <c r="D45">
        <v>148</v>
      </c>
      <c r="E45">
        <v>476.851</v>
      </c>
      <c r="F45">
        <v>13.353999999999999</v>
      </c>
      <c r="G45">
        <v>437</v>
      </c>
      <c r="H45">
        <v>531</v>
      </c>
      <c r="I45">
        <v>459.38600000000002</v>
      </c>
      <c r="J45">
        <v>1</v>
      </c>
      <c r="K45">
        <f t="shared" si="1"/>
        <v>17.464999999999975</v>
      </c>
    </row>
    <row r="46" spans="1:11">
      <c r="A46">
        <v>23</v>
      </c>
      <c r="B46">
        <v>1</v>
      </c>
      <c r="C46" t="s">
        <v>62</v>
      </c>
      <c r="D46">
        <v>238</v>
      </c>
      <c r="E46">
        <v>467.83199999999999</v>
      </c>
      <c r="F46">
        <v>11.201000000000001</v>
      </c>
      <c r="G46">
        <v>441</v>
      </c>
      <c r="H46">
        <v>510</v>
      </c>
      <c r="I46">
        <v>461.21100000000001</v>
      </c>
      <c r="J46">
        <v>1</v>
      </c>
      <c r="K46">
        <f t="shared" si="1"/>
        <v>6.6209999999999809</v>
      </c>
    </row>
    <row r="47" spans="1:11">
      <c r="B47">
        <v>2</v>
      </c>
      <c r="C47" t="s">
        <v>63</v>
      </c>
      <c r="D47">
        <v>520</v>
      </c>
      <c r="E47">
        <v>487.779</v>
      </c>
      <c r="F47">
        <v>14.879</v>
      </c>
      <c r="G47">
        <v>448</v>
      </c>
      <c r="H47">
        <v>537</v>
      </c>
      <c r="I47">
        <v>464.02300000000002</v>
      </c>
      <c r="J47">
        <v>0</v>
      </c>
      <c r="K47">
        <f t="shared" si="1"/>
        <v>23.755999999999972</v>
      </c>
    </row>
    <row r="48" spans="1:11">
      <c r="B48">
        <v>3</v>
      </c>
      <c r="C48" t="s">
        <v>64</v>
      </c>
      <c r="D48">
        <v>268</v>
      </c>
      <c r="E48">
        <v>472.62700000000001</v>
      </c>
      <c r="F48">
        <v>15.529</v>
      </c>
      <c r="G48">
        <v>441</v>
      </c>
      <c r="H48">
        <v>528</v>
      </c>
      <c r="I48">
        <v>460.83300000000003</v>
      </c>
      <c r="J48">
        <v>0</v>
      </c>
      <c r="K48">
        <f t="shared" si="1"/>
        <v>11.793999999999983</v>
      </c>
    </row>
    <row r="49" spans="1:11">
      <c r="A49">
        <v>24</v>
      </c>
      <c r="B49">
        <v>1</v>
      </c>
      <c r="C49" t="s">
        <v>65</v>
      </c>
      <c r="D49">
        <v>258</v>
      </c>
      <c r="E49">
        <v>475.11200000000002</v>
      </c>
      <c r="F49">
        <v>15.098000000000001</v>
      </c>
      <c r="G49">
        <v>441</v>
      </c>
      <c r="H49">
        <v>533</v>
      </c>
      <c r="I49">
        <v>460.71699999999998</v>
      </c>
      <c r="J49">
        <v>0</v>
      </c>
      <c r="K49">
        <f t="shared" si="1"/>
        <v>14.395000000000039</v>
      </c>
    </row>
    <row r="50" spans="1:11">
      <c r="A50">
        <v>25</v>
      </c>
      <c r="B50">
        <v>1</v>
      </c>
      <c r="C50" t="s">
        <v>66</v>
      </c>
      <c r="D50">
        <v>130</v>
      </c>
      <c r="E50">
        <v>492.21499999999997</v>
      </c>
      <c r="F50">
        <v>16.122</v>
      </c>
      <c r="G50">
        <v>453</v>
      </c>
      <c r="H50">
        <v>539</v>
      </c>
      <c r="I50">
        <v>463.18400000000003</v>
      </c>
      <c r="J50">
        <v>0</v>
      </c>
      <c r="K50">
        <f t="shared" si="1"/>
        <v>29.030999999999949</v>
      </c>
    </row>
    <row r="51" spans="1:11">
      <c r="A51">
        <v>27</v>
      </c>
      <c r="B51">
        <v>1</v>
      </c>
      <c r="C51" t="s">
        <v>67</v>
      </c>
      <c r="D51">
        <v>177</v>
      </c>
      <c r="E51">
        <v>469.40100000000001</v>
      </c>
      <c r="F51">
        <v>12.163</v>
      </c>
      <c r="G51">
        <v>441</v>
      </c>
      <c r="H51">
        <v>517</v>
      </c>
      <c r="I51">
        <v>464.33699999999999</v>
      </c>
      <c r="J51">
        <v>1</v>
      </c>
      <c r="K51">
        <f t="shared" si="1"/>
        <v>5.0640000000000214</v>
      </c>
    </row>
    <row r="52" spans="1:11">
      <c r="B52">
        <v>2</v>
      </c>
      <c r="C52" t="s">
        <v>68</v>
      </c>
      <c r="D52">
        <v>168</v>
      </c>
      <c r="E52">
        <v>479.774</v>
      </c>
      <c r="F52">
        <v>14.641999999999999</v>
      </c>
      <c r="G52">
        <v>426</v>
      </c>
      <c r="H52">
        <v>541</v>
      </c>
      <c r="I52">
        <v>461.11099999999999</v>
      </c>
      <c r="J52">
        <v>0</v>
      </c>
      <c r="K52">
        <f t="shared" si="1"/>
        <v>18.663000000000011</v>
      </c>
    </row>
    <row r="53" spans="1:11">
      <c r="B53">
        <v>3</v>
      </c>
      <c r="C53" t="s">
        <v>69</v>
      </c>
      <c r="D53">
        <v>170</v>
      </c>
      <c r="E53">
        <v>468.64699999999999</v>
      </c>
      <c r="F53">
        <v>12.721</v>
      </c>
      <c r="G53">
        <v>440</v>
      </c>
      <c r="H53">
        <v>507</v>
      </c>
      <c r="I53">
        <v>461.66</v>
      </c>
      <c r="J53">
        <v>0</v>
      </c>
      <c r="K53">
        <f t="shared" si="1"/>
        <v>6.9869999999999663</v>
      </c>
    </row>
    <row r="54" spans="1:11">
      <c r="B54">
        <v>4</v>
      </c>
      <c r="C54" t="s">
        <v>70</v>
      </c>
      <c r="D54">
        <v>197</v>
      </c>
      <c r="E54">
        <v>465.60399999999998</v>
      </c>
      <c r="F54">
        <v>10.935</v>
      </c>
      <c r="G54">
        <v>441</v>
      </c>
      <c r="H54">
        <v>500</v>
      </c>
      <c r="I54">
        <v>459.71</v>
      </c>
      <c r="J54">
        <v>1</v>
      </c>
      <c r="K54">
        <f t="shared" si="1"/>
        <v>5.8940000000000055</v>
      </c>
    </row>
    <row r="55" spans="1:11">
      <c r="A55">
        <v>28</v>
      </c>
      <c r="B55">
        <v>1</v>
      </c>
      <c r="C55" t="s">
        <v>71</v>
      </c>
      <c r="D55">
        <v>150</v>
      </c>
      <c r="E55">
        <v>480.74</v>
      </c>
      <c r="F55">
        <v>13.432</v>
      </c>
      <c r="G55">
        <v>443</v>
      </c>
      <c r="H55">
        <v>520</v>
      </c>
      <c r="I55">
        <v>465.47399999999999</v>
      </c>
      <c r="J55">
        <v>0</v>
      </c>
      <c r="K55">
        <f t="shared" si="1"/>
        <v>15.26600000000002</v>
      </c>
    </row>
    <row r="56" spans="1:11">
      <c r="A56">
        <v>29</v>
      </c>
      <c r="B56">
        <v>1</v>
      </c>
      <c r="C56" t="s">
        <v>72</v>
      </c>
      <c r="D56">
        <v>196</v>
      </c>
      <c r="E56">
        <v>467.41800000000001</v>
      </c>
      <c r="F56">
        <v>10.664</v>
      </c>
      <c r="G56">
        <v>443</v>
      </c>
      <c r="H56">
        <v>499</v>
      </c>
      <c r="I56">
        <v>461.63799999999998</v>
      </c>
      <c r="J56">
        <v>1</v>
      </c>
      <c r="K56">
        <f t="shared" si="1"/>
        <v>5.7800000000000296</v>
      </c>
    </row>
    <row r="57" spans="1:11">
      <c r="A57">
        <v>30</v>
      </c>
      <c r="B57">
        <v>1</v>
      </c>
      <c r="C57" t="s">
        <v>73</v>
      </c>
      <c r="D57">
        <v>300</v>
      </c>
      <c r="E57">
        <v>473.16</v>
      </c>
      <c r="F57">
        <v>14.54</v>
      </c>
      <c r="G57">
        <v>427</v>
      </c>
      <c r="H57">
        <v>518</v>
      </c>
      <c r="I57">
        <v>461.18200000000002</v>
      </c>
      <c r="J57">
        <v>1</v>
      </c>
      <c r="K57">
        <f t="shared" si="1"/>
        <v>11.978000000000009</v>
      </c>
    </row>
    <row r="58" spans="1:11">
      <c r="B58">
        <v>2</v>
      </c>
      <c r="C58" t="s">
        <v>74</v>
      </c>
      <c r="D58">
        <v>281</v>
      </c>
      <c r="E58">
        <v>465.58</v>
      </c>
      <c r="F58">
        <v>10.97</v>
      </c>
      <c r="G58">
        <v>436</v>
      </c>
      <c r="H58">
        <v>500</v>
      </c>
      <c r="I58">
        <v>460.69499999999999</v>
      </c>
      <c r="J58">
        <v>0</v>
      </c>
      <c r="K58">
        <f t="shared" si="1"/>
        <v>4.8849999999999909</v>
      </c>
    </row>
    <row r="59" spans="1:11">
      <c r="A59">
        <v>31</v>
      </c>
      <c r="B59">
        <v>1</v>
      </c>
      <c r="C59" t="s">
        <v>75</v>
      </c>
      <c r="D59">
        <v>194</v>
      </c>
      <c r="E59">
        <v>463.72699999999998</v>
      </c>
      <c r="F59">
        <v>11.869</v>
      </c>
      <c r="G59">
        <v>423</v>
      </c>
      <c r="H59">
        <v>513</v>
      </c>
      <c r="I59">
        <v>457.59399999999999</v>
      </c>
      <c r="J59">
        <v>0</v>
      </c>
      <c r="K59">
        <f t="shared" si="1"/>
        <v>6.1329999999999814</v>
      </c>
    </row>
    <row r="60" spans="1:11">
      <c r="B60">
        <v>2</v>
      </c>
      <c r="C60" t="s">
        <v>76</v>
      </c>
      <c r="D60">
        <v>147</v>
      </c>
      <c r="E60">
        <v>461.25200000000001</v>
      </c>
      <c r="F60">
        <v>13.202</v>
      </c>
      <c r="G60">
        <v>425</v>
      </c>
      <c r="H60">
        <v>492</v>
      </c>
      <c r="I60">
        <v>457.10399999999998</v>
      </c>
      <c r="J60">
        <v>0</v>
      </c>
      <c r="K60">
        <f t="shared" si="1"/>
        <v>4.1480000000000246</v>
      </c>
    </row>
    <row r="61" spans="1:11">
      <c r="A61">
        <v>32</v>
      </c>
      <c r="B61">
        <v>1</v>
      </c>
      <c r="C61" t="s">
        <v>77</v>
      </c>
      <c r="D61">
        <v>134</v>
      </c>
      <c r="E61">
        <v>471.06</v>
      </c>
      <c r="F61">
        <v>12.567</v>
      </c>
      <c r="G61">
        <v>448</v>
      </c>
      <c r="H61">
        <v>529</v>
      </c>
      <c r="I61">
        <v>457.16699999999997</v>
      </c>
      <c r="J61">
        <v>0</v>
      </c>
      <c r="K61">
        <f t="shared" si="1"/>
        <v>13.893000000000029</v>
      </c>
    </row>
    <row r="62" spans="1:11">
      <c r="B62">
        <v>2</v>
      </c>
      <c r="C62" t="s">
        <v>78</v>
      </c>
      <c r="D62">
        <v>237</v>
      </c>
      <c r="E62">
        <v>466.78500000000003</v>
      </c>
      <c r="F62">
        <v>12.151999999999999</v>
      </c>
      <c r="G62">
        <v>434</v>
      </c>
      <c r="H62">
        <v>508</v>
      </c>
      <c r="I62">
        <v>457.85199999999998</v>
      </c>
      <c r="J62">
        <v>1</v>
      </c>
      <c r="K62">
        <f t="shared" si="1"/>
        <v>8.9330000000000496</v>
      </c>
    </row>
    <row r="63" spans="1:11">
      <c r="B63">
        <v>3</v>
      </c>
      <c r="C63" t="s">
        <v>79</v>
      </c>
      <c r="D63">
        <v>188</v>
      </c>
      <c r="E63">
        <v>461.21300000000002</v>
      </c>
      <c r="F63">
        <v>11.654999999999999</v>
      </c>
      <c r="G63">
        <v>432</v>
      </c>
      <c r="H63">
        <v>510</v>
      </c>
      <c r="I63">
        <v>455.17200000000003</v>
      </c>
      <c r="J63">
        <v>0</v>
      </c>
      <c r="K63">
        <f t="shared" si="1"/>
        <v>6.0409999999999968</v>
      </c>
    </row>
    <row r="64" spans="1:11">
      <c r="A64">
        <v>33</v>
      </c>
      <c r="B64">
        <v>1</v>
      </c>
      <c r="C64" t="s">
        <v>80</v>
      </c>
      <c r="D64">
        <v>219</v>
      </c>
      <c r="E64">
        <v>474.315</v>
      </c>
      <c r="F64">
        <v>14.204000000000001</v>
      </c>
      <c r="G64">
        <v>423</v>
      </c>
      <c r="H64">
        <v>527</v>
      </c>
      <c r="I64">
        <v>461.685</v>
      </c>
      <c r="J64">
        <v>0</v>
      </c>
      <c r="K64">
        <f t="shared" si="1"/>
        <v>12.629999999999995</v>
      </c>
    </row>
    <row r="65" spans="1:11">
      <c r="B65">
        <v>2</v>
      </c>
      <c r="C65" t="s">
        <v>81</v>
      </c>
      <c r="D65">
        <v>112</v>
      </c>
      <c r="E65">
        <v>470.80399999999997</v>
      </c>
      <c r="F65">
        <v>11.971</v>
      </c>
      <c r="G65">
        <v>441</v>
      </c>
      <c r="H65">
        <v>512</v>
      </c>
      <c r="I65">
        <v>456.42899999999997</v>
      </c>
      <c r="J65">
        <v>0</v>
      </c>
      <c r="K65">
        <f t="shared" si="1"/>
        <v>14.375</v>
      </c>
    </row>
    <row r="66" spans="1:11">
      <c r="A66">
        <v>34</v>
      </c>
      <c r="B66">
        <v>1</v>
      </c>
      <c r="C66" t="s">
        <v>82</v>
      </c>
      <c r="D66">
        <v>125</v>
      </c>
      <c r="E66">
        <v>465.24799999999999</v>
      </c>
      <c r="F66">
        <v>12.151</v>
      </c>
      <c r="G66">
        <v>429</v>
      </c>
      <c r="H66">
        <v>495</v>
      </c>
      <c r="I66">
        <v>454.70499999999998</v>
      </c>
      <c r="J66">
        <v>1</v>
      </c>
      <c r="K66">
        <f t="shared" si="1"/>
        <v>10.543000000000006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25AF-FF54-B64C-BC0A-2A7C894A13FA}">
  <dimension ref="A1:G70"/>
  <sheetViews>
    <sheetView tabSelected="1" topLeftCell="A9" workbookViewId="0">
      <selection activeCell="C21" sqref="C21:C70"/>
    </sheetView>
  </sheetViews>
  <sheetFormatPr baseColWidth="10" defaultColWidth="8.7109375" defaultRowHeight="20"/>
  <cols>
    <col min="3" max="3" width="15.28515625" customWidth="1"/>
  </cols>
  <sheetData>
    <row r="1" spans="1:7">
      <c r="A1" t="s">
        <v>16</v>
      </c>
      <c r="B1" t="s">
        <v>1</v>
      </c>
      <c r="C1" t="s">
        <v>17</v>
      </c>
      <c r="D1" t="s">
        <v>18</v>
      </c>
    </row>
    <row r="2" spans="1:7">
      <c r="A2">
        <f>IF(mCherry_at_3hr!A2="","",mCherry_at_3hr!A2)</f>
        <v>1</v>
      </c>
      <c r="B2">
        <f>IF(mCherry_at_3hr!B2="","",mCherry_at_3hr!B2)</f>
        <v>1</v>
      </c>
      <c r="C2">
        <f t="shared" ref="C2:C33" si="0">COUNT(D2:J2)</f>
        <v>3</v>
      </c>
      <c r="D2">
        <v>89</v>
      </c>
      <c r="E2">
        <v>111</v>
      </c>
      <c r="F2">
        <v>154</v>
      </c>
    </row>
    <row r="3" spans="1:7">
      <c r="A3">
        <f>IF(mCherry_at_3hr!A3="","",mCherry_at_3hr!A3)</f>
        <v>3</v>
      </c>
      <c r="B3">
        <f>IF(mCherry_at_3hr!B3="","",mCherry_at_3hr!B3)</f>
        <v>1</v>
      </c>
      <c r="C3">
        <f t="shared" si="0"/>
        <v>4</v>
      </c>
      <c r="D3">
        <v>77</v>
      </c>
      <c r="E3">
        <v>104</v>
      </c>
      <c r="F3">
        <v>137</v>
      </c>
      <c r="G3">
        <v>160</v>
      </c>
    </row>
    <row r="4" spans="1:7">
      <c r="A4">
        <f>IF(mCherry_at_3hr!A4="","",mCherry_at_3hr!A4)</f>
        <v>4</v>
      </c>
      <c r="B4">
        <f>IF(mCherry_at_3hr!B4="","",mCherry_at_3hr!B4)</f>
        <v>1</v>
      </c>
      <c r="C4">
        <f t="shared" si="0"/>
        <v>1</v>
      </c>
      <c r="D4">
        <v>129</v>
      </c>
    </row>
    <row r="5" spans="1:7">
      <c r="A5" t="str">
        <f>IF(mCherry_at_3hr!A5="","",mCherry_at_3hr!A5)</f>
        <v/>
      </c>
      <c r="B5">
        <f>IF(mCherry_at_3hr!B5="","",mCherry_at_3hr!B5)</f>
        <v>2</v>
      </c>
      <c r="C5">
        <f t="shared" si="0"/>
        <v>3</v>
      </c>
      <c r="D5">
        <v>84</v>
      </c>
      <c r="E5">
        <v>101</v>
      </c>
      <c r="F5">
        <v>132</v>
      </c>
    </row>
    <row r="6" spans="1:7">
      <c r="A6">
        <f>IF(mCherry_at_3hr!A6="","",mCherry_at_3hr!A6)</f>
        <v>5</v>
      </c>
      <c r="B6">
        <f>IF(mCherry_at_3hr!B6="","",mCherry_at_3hr!B6)</f>
        <v>1</v>
      </c>
      <c r="C6">
        <f t="shared" si="0"/>
        <v>2</v>
      </c>
      <c r="D6">
        <v>88</v>
      </c>
      <c r="E6">
        <v>119</v>
      </c>
    </row>
    <row r="7" spans="1:7">
      <c r="A7" t="str">
        <f>IF(mCherry_at_3hr!A7="","",mCherry_at_3hr!A7)</f>
        <v/>
      </c>
      <c r="B7">
        <f>IF(mCherry_at_3hr!B7="","",mCherry_at_3hr!B7)</f>
        <v>2</v>
      </c>
      <c r="C7">
        <f t="shared" si="0"/>
        <v>3</v>
      </c>
      <c r="D7">
        <v>79</v>
      </c>
      <c r="E7">
        <v>108</v>
      </c>
      <c r="F7">
        <v>136</v>
      </c>
    </row>
    <row r="8" spans="1:7">
      <c r="A8" t="str">
        <f>IF(mCherry_at_3hr!A8="","",mCherry_at_3hr!A8)</f>
        <v/>
      </c>
      <c r="B8">
        <f>IF(mCherry_at_3hr!B8="","",mCherry_at_3hr!B8)</f>
        <v>3</v>
      </c>
      <c r="C8">
        <f t="shared" si="0"/>
        <v>1</v>
      </c>
      <c r="D8">
        <v>134</v>
      </c>
    </row>
    <row r="9" spans="1:7">
      <c r="A9">
        <f>IF(mCherry_at_3hr!A9="","",mCherry_at_3hr!A9)</f>
        <v>6</v>
      </c>
      <c r="B9">
        <f>IF(mCherry_at_3hr!B9="","",mCherry_at_3hr!B9)</f>
        <v>1</v>
      </c>
      <c r="C9">
        <f t="shared" si="0"/>
        <v>3</v>
      </c>
      <c r="D9">
        <v>89</v>
      </c>
      <c r="E9">
        <v>116</v>
      </c>
      <c r="F9">
        <v>150</v>
      </c>
    </row>
    <row r="10" spans="1:7">
      <c r="A10">
        <f>IF(mCherry_at_3hr!A10="","",mCherry_at_3hr!A10)</f>
        <v>7</v>
      </c>
      <c r="B10">
        <f>IF(mCherry_at_3hr!B10="","",mCherry_at_3hr!B10)</f>
        <v>1</v>
      </c>
      <c r="C10">
        <f t="shared" si="0"/>
        <v>3</v>
      </c>
      <c r="D10">
        <v>83</v>
      </c>
      <c r="E10">
        <v>120</v>
      </c>
      <c r="F10">
        <v>167</v>
      </c>
    </row>
    <row r="11" spans="1:7">
      <c r="A11" t="str">
        <f>IF(mCherry_at_3hr!A11="","",mCherry_at_3hr!A11)</f>
        <v/>
      </c>
      <c r="B11">
        <f>IF(mCherry_at_3hr!B11="","",mCherry_at_3hr!B11)</f>
        <v>2</v>
      </c>
      <c r="C11">
        <f t="shared" si="0"/>
        <v>3</v>
      </c>
      <c r="D11">
        <v>90</v>
      </c>
      <c r="E11">
        <v>109</v>
      </c>
      <c r="F11">
        <v>145</v>
      </c>
    </row>
    <row r="12" spans="1:7">
      <c r="A12" t="str">
        <f>IF(mCherry_at_3hr!A12="","",mCherry_at_3hr!A12)</f>
        <v/>
      </c>
      <c r="B12">
        <f>IF(mCherry_at_3hr!B12="","",mCherry_at_3hr!B12)</f>
        <v>3</v>
      </c>
      <c r="C12">
        <f t="shared" si="0"/>
        <v>2</v>
      </c>
      <c r="D12">
        <v>99</v>
      </c>
      <c r="E12">
        <v>151</v>
      </c>
    </row>
    <row r="13" spans="1:7">
      <c r="A13" t="str">
        <f>IF(mCherry_at_3hr!A13="","",mCherry_at_3hr!A13)</f>
        <v/>
      </c>
      <c r="B13">
        <f>IF(mCherry_at_3hr!B13="","",mCherry_at_3hr!B13)</f>
        <v>4</v>
      </c>
      <c r="C13">
        <f t="shared" si="0"/>
        <v>3</v>
      </c>
      <c r="D13">
        <v>96</v>
      </c>
      <c r="E13">
        <v>127</v>
      </c>
      <c r="F13">
        <v>161</v>
      </c>
    </row>
    <row r="14" spans="1:7">
      <c r="A14">
        <f>IF(mCherry_at_3hr!A14="","",mCherry_at_3hr!A14)</f>
        <v>8</v>
      </c>
      <c r="B14">
        <f>IF(mCherry_at_3hr!B14="","",mCherry_at_3hr!B14)</f>
        <v>1</v>
      </c>
      <c r="C14">
        <f t="shared" si="0"/>
        <v>4</v>
      </c>
      <c r="D14">
        <v>79</v>
      </c>
      <c r="E14">
        <v>110</v>
      </c>
      <c r="F14">
        <v>134</v>
      </c>
      <c r="G14">
        <v>157</v>
      </c>
    </row>
    <row r="15" spans="1:7">
      <c r="A15" t="str">
        <f>IF(mCherry_at_3hr!A15="","",mCherry_at_3hr!A15)</f>
        <v/>
      </c>
      <c r="B15">
        <f>IF(mCherry_at_3hr!B15="","",mCherry_at_3hr!B15)</f>
        <v>2</v>
      </c>
      <c r="C15">
        <f t="shared" si="0"/>
        <v>3</v>
      </c>
      <c r="D15">
        <v>86</v>
      </c>
      <c r="E15">
        <v>116</v>
      </c>
      <c r="F15">
        <v>142</v>
      </c>
    </row>
    <row r="16" spans="1:7">
      <c r="A16" t="str">
        <f>IF(mCherry_at_3hr!A16="","",mCherry_at_3hr!A16)</f>
        <v/>
      </c>
      <c r="B16">
        <f>IF(mCherry_at_3hr!B16="","",mCherry_at_3hr!B16)</f>
        <v>3</v>
      </c>
      <c r="C16">
        <f t="shared" si="0"/>
        <v>3</v>
      </c>
      <c r="D16">
        <v>99</v>
      </c>
      <c r="E16">
        <v>125</v>
      </c>
      <c r="F16">
        <v>155</v>
      </c>
    </row>
    <row r="17" spans="1:7">
      <c r="A17">
        <v>9</v>
      </c>
      <c r="B17">
        <v>1</v>
      </c>
      <c r="C17">
        <f t="shared" si="0"/>
        <v>3</v>
      </c>
      <c r="D17">
        <v>85</v>
      </c>
      <c r="E17">
        <v>107</v>
      </c>
      <c r="F17">
        <v>142</v>
      </c>
    </row>
    <row r="18" spans="1:7">
      <c r="A18">
        <v>10</v>
      </c>
      <c r="B18">
        <v>1</v>
      </c>
      <c r="C18">
        <f t="shared" si="0"/>
        <v>3</v>
      </c>
      <c r="D18">
        <v>83</v>
      </c>
      <c r="E18">
        <v>108</v>
      </c>
      <c r="F18">
        <v>138</v>
      </c>
    </row>
    <row r="19" spans="1:7">
      <c r="A19" t="e">
        <f>IF(mCherry_at_3hr!#REF!="","",mCherry_at_3hr!#REF!)</f>
        <v>#REF!</v>
      </c>
      <c r="B19">
        <v>2</v>
      </c>
      <c r="C19">
        <f t="shared" si="0"/>
        <v>2</v>
      </c>
      <c r="D19">
        <v>94</v>
      </c>
      <c r="E19">
        <v>126</v>
      </c>
    </row>
    <row r="20" spans="1:7">
      <c r="A20" t="e">
        <f>IF(mCherry_at_3hr!#REF!="","",mCherry_at_3hr!#REF!)</f>
        <v>#REF!</v>
      </c>
      <c r="B20">
        <v>3</v>
      </c>
      <c r="C20">
        <f t="shared" si="0"/>
        <v>3</v>
      </c>
      <c r="D20">
        <v>80</v>
      </c>
      <c r="E20">
        <v>129</v>
      </c>
      <c r="F20">
        <v>154</v>
      </c>
    </row>
    <row r="21" spans="1:7">
      <c r="A21">
        <f>IF(mCherry_at_3hr!A17="","",mCherry_at_3hr!A17)</f>
        <v>11</v>
      </c>
      <c r="B21">
        <f>IF(mCherry_at_3hr!B17="","",mCherry_at_3hr!B17)</f>
        <v>1</v>
      </c>
      <c r="C21">
        <f t="shared" si="0"/>
        <v>2</v>
      </c>
      <c r="D21">
        <v>120</v>
      </c>
      <c r="E21">
        <v>151</v>
      </c>
    </row>
    <row r="22" spans="1:7">
      <c r="A22" t="str">
        <f>IF(mCherry_at_3hr!A18="","",mCherry_at_3hr!A18)</f>
        <v/>
      </c>
      <c r="B22">
        <f>IF(mCherry_at_3hr!B18="","",mCherry_at_3hr!B18)</f>
        <v>2</v>
      </c>
      <c r="C22">
        <f t="shared" si="0"/>
        <v>3</v>
      </c>
      <c r="D22">
        <v>108</v>
      </c>
      <c r="E22">
        <v>129</v>
      </c>
      <c r="F22">
        <v>164</v>
      </c>
    </row>
    <row r="23" spans="1:7">
      <c r="A23">
        <f>IF(mCherry_at_3hr!A19="","",mCherry_at_3hr!A19)</f>
        <v>12</v>
      </c>
      <c r="B23">
        <f>IF(mCherry_at_3hr!B19="","",mCherry_at_3hr!B19)</f>
        <v>1</v>
      </c>
      <c r="C23">
        <f t="shared" si="0"/>
        <v>2</v>
      </c>
      <c r="D23">
        <v>104</v>
      </c>
      <c r="E23">
        <v>157</v>
      </c>
    </row>
    <row r="24" spans="1:7">
      <c r="A24" t="str">
        <f>IF(mCherry_at_3hr!A20="","",mCherry_at_3hr!A20)</f>
        <v/>
      </c>
      <c r="B24">
        <f>IF(mCherry_at_3hr!B20="","",mCherry_at_3hr!B20)</f>
        <v>2</v>
      </c>
      <c r="C24">
        <f t="shared" si="0"/>
        <v>3</v>
      </c>
      <c r="D24">
        <v>95</v>
      </c>
      <c r="E24">
        <v>116</v>
      </c>
      <c r="F24">
        <v>148</v>
      </c>
    </row>
    <row r="25" spans="1:7">
      <c r="A25">
        <f>IF(mCherry_at_3hr!A21="","",mCherry_at_3hr!A21)</f>
        <v>13</v>
      </c>
      <c r="B25">
        <f>IF(mCherry_at_3hr!B21="","",mCherry_at_3hr!B21)</f>
        <v>1</v>
      </c>
      <c r="C25">
        <f t="shared" si="0"/>
        <v>3</v>
      </c>
      <c r="D25">
        <v>84</v>
      </c>
      <c r="E25">
        <v>121</v>
      </c>
      <c r="F25">
        <v>149</v>
      </c>
    </row>
    <row r="26" spans="1:7">
      <c r="A26" t="str">
        <f>IF(mCherry_at_3hr!A22="","",mCherry_at_3hr!A22)</f>
        <v/>
      </c>
      <c r="B26">
        <f>IF(mCherry_at_3hr!B22="","",mCherry_at_3hr!B22)</f>
        <v>2</v>
      </c>
      <c r="C26">
        <f t="shared" si="0"/>
        <v>3</v>
      </c>
      <c r="D26">
        <v>86</v>
      </c>
      <c r="E26">
        <v>111</v>
      </c>
      <c r="F26">
        <v>141</v>
      </c>
    </row>
    <row r="27" spans="1:7">
      <c r="A27" t="str">
        <f>IF(mCherry_at_3hr!A23="","",mCherry_at_3hr!A23)</f>
        <v/>
      </c>
      <c r="B27">
        <f>IF(mCherry_at_3hr!B23="","",mCherry_at_3hr!B23)</f>
        <v>3</v>
      </c>
      <c r="C27">
        <f t="shared" si="0"/>
        <v>4</v>
      </c>
      <c r="D27">
        <v>77</v>
      </c>
      <c r="E27">
        <v>103</v>
      </c>
      <c r="F27">
        <v>128</v>
      </c>
      <c r="G27">
        <v>150</v>
      </c>
    </row>
    <row r="28" spans="1:7">
      <c r="A28">
        <f>IF(mCherry_at_3hr!A24="","",mCherry_at_3hr!A24)</f>
        <v>14</v>
      </c>
      <c r="B28">
        <f>IF(mCherry_at_3hr!B24="","",mCherry_at_3hr!B24)</f>
        <v>1</v>
      </c>
      <c r="C28">
        <f t="shared" si="0"/>
        <v>3</v>
      </c>
      <c r="D28">
        <v>86</v>
      </c>
      <c r="E28">
        <v>120</v>
      </c>
      <c r="F28">
        <v>156</v>
      </c>
    </row>
    <row r="29" spans="1:7">
      <c r="A29" t="str">
        <f>IF(mCherry_at_3hr!A25="","",mCherry_at_3hr!A25)</f>
        <v/>
      </c>
      <c r="B29">
        <f>IF(mCherry_at_3hr!B25="","",mCherry_at_3hr!B25)</f>
        <v>2</v>
      </c>
      <c r="C29">
        <f t="shared" si="0"/>
        <v>3</v>
      </c>
      <c r="D29">
        <v>95</v>
      </c>
      <c r="E29">
        <v>124</v>
      </c>
      <c r="F29">
        <v>156</v>
      </c>
    </row>
    <row r="30" spans="1:7">
      <c r="A30" t="str">
        <f>IF(mCherry_at_3hr!A26="","",mCherry_at_3hr!A26)</f>
        <v/>
      </c>
      <c r="B30">
        <f>IF(mCherry_at_3hr!B26="","",mCherry_at_3hr!B26)</f>
        <v>3</v>
      </c>
      <c r="C30">
        <f t="shared" si="0"/>
        <v>3</v>
      </c>
      <c r="D30">
        <v>99</v>
      </c>
      <c r="E30">
        <v>125</v>
      </c>
      <c r="F30">
        <v>159</v>
      </c>
    </row>
    <row r="31" spans="1:7">
      <c r="A31">
        <f>IF(mCherry_at_3hr!A27="","",mCherry_at_3hr!A27)</f>
        <v>15</v>
      </c>
      <c r="B31">
        <f>IF(mCherry_at_3hr!B27="","",mCherry_at_3hr!B27)</f>
        <v>1</v>
      </c>
      <c r="C31">
        <f t="shared" si="0"/>
        <v>1</v>
      </c>
      <c r="D31">
        <v>147</v>
      </c>
    </row>
    <row r="32" spans="1:7">
      <c r="A32" t="str">
        <f>IF(mCherry_at_3hr!A28="","",mCherry_at_3hr!A28)</f>
        <v/>
      </c>
      <c r="B32">
        <f>IF(mCherry_at_3hr!B28="","",mCherry_at_3hr!B28)</f>
        <v>2</v>
      </c>
      <c r="C32">
        <f t="shared" si="0"/>
        <v>3</v>
      </c>
      <c r="D32">
        <v>88</v>
      </c>
      <c r="E32">
        <v>121</v>
      </c>
      <c r="F32">
        <v>150</v>
      </c>
    </row>
    <row r="33" spans="1:7">
      <c r="A33" t="str">
        <f>IF(mCherry_at_3hr!A29="","",mCherry_at_3hr!A29)</f>
        <v/>
      </c>
      <c r="B33">
        <f>IF(mCherry_at_3hr!B29="","",mCherry_at_3hr!B29)</f>
        <v>3</v>
      </c>
      <c r="C33">
        <f t="shared" si="0"/>
        <v>3</v>
      </c>
      <c r="D33">
        <v>88</v>
      </c>
      <c r="E33">
        <v>146</v>
      </c>
      <c r="F33">
        <v>160</v>
      </c>
    </row>
    <row r="34" spans="1:7">
      <c r="A34" t="str">
        <f>IF(mCherry_at_3hr!A30="","",mCherry_at_3hr!A30)</f>
        <v/>
      </c>
      <c r="B34">
        <f>IF(mCherry_at_3hr!B30="","",mCherry_at_3hr!B30)</f>
        <v>4</v>
      </c>
      <c r="C34">
        <f t="shared" ref="C34:C65" si="1">COUNT(D34:J34)</f>
        <v>3</v>
      </c>
      <c r="D34">
        <v>89</v>
      </c>
      <c r="E34">
        <v>111</v>
      </c>
      <c r="F34">
        <v>157</v>
      </c>
    </row>
    <row r="35" spans="1:7">
      <c r="A35" t="str">
        <f>IF(mCherry_at_3hr!A31="","",mCherry_at_3hr!A31)</f>
        <v/>
      </c>
      <c r="B35">
        <f>IF(mCherry_at_3hr!B31="","",mCherry_at_3hr!B31)</f>
        <v>5</v>
      </c>
      <c r="C35">
        <f t="shared" si="1"/>
        <v>2</v>
      </c>
      <c r="D35">
        <v>101</v>
      </c>
      <c r="E35">
        <v>134</v>
      </c>
    </row>
    <row r="36" spans="1:7">
      <c r="A36">
        <v>16</v>
      </c>
      <c r="B36">
        <f>IF(mCherry_at_3hr!B32="","",mCherry_at_3hr!B32)</f>
        <v>1</v>
      </c>
      <c r="C36">
        <f t="shared" si="1"/>
        <v>4</v>
      </c>
      <c r="D36">
        <v>78</v>
      </c>
      <c r="E36">
        <v>104</v>
      </c>
      <c r="F36">
        <v>138</v>
      </c>
      <c r="G36">
        <v>151</v>
      </c>
    </row>
    <row r="37" spans="1:7">
      <c r="A37" t="str">
        <f>IF(mCherry_at_3hr!A33="","",mCherry_at_3hr!A33)</f>
        <v/>
      </c>
      <c r="B37">
        <f>IF(mCherry_at_3hr!B33="","",mCherry_at_3hr!B33)</f>
        <v>2</v>
      </c>
      <c r="C37">
        <f t="shared" si="1"/>
        <v>1</v>
      </c>
      <c r="D37">
        <v>122</v>
      </c>
    </row>
    <row r="38" spans="1:7">
      <c r="A38" t="str">
        <f>IF(mCherry_at_3hr!A34="","",mCherry_at_3hr!A34)</f>
        <v/>
      </c>
      <c r="B38">
        <f>IF(mCherry_at_3hr!B34="","",mCherry_at_3hr!B34)</f>
        <v>3</v>
      </c>
      <c r="C38">
        <f t="shared" si="1"/>
        <v>2</v>
      </c>
      <c r="D38">
        <v>101</v>
      </c>
      <c r="E38">
        <v>144</v>
      </c>
    </row>
    <row r="39" spans="1:7">
      <c r="A39">
        <v>20</v>
      </c>
      <c r="B39">
        <f>IF(mCherry_at_3hr!B35="","",mCherry_at_3hr!B35)</f>
        <v>1</v>
      </c>
      <c r="C39">
        <f t="shared" si="1"/>
        <v>2</v>
      </c>
      <c r="D39">
        <v>104</v>
      </c>
      <c r="E39">
        <v>150</v>
      </c>
    </row>
    <row r="40" spans="1:7">
      <c r="A40" t="str">
        <f>IF(mCherry_at_3hr!A36="","",mCherry_at_3hr!A36)</f>
        <v/>
      </c>
      <c r="B40">
        <f>IF(mCherry_at_3hr!B36="","",mCherry_at_3hr!B36)</f>
        <v>2</v>
      </c>
      <c r="C40">
        <f t="shared" si="1"/>
        <v>3</v>
      </c>
      <c r="D40">
        <v>97</v>
      </c>
      <c r="E40">
        <v>125</v>
      </c>
      <c r="F40">
        <v>149</v>
      </c>
    </row>
    <row r="41" spans="1:7">
      <c r="A41" t="str">
        <f>IF(mCherry_at_3hr!A37="","",mCherry_at_3hr!A37)</f>
        <v/>
      </c>
      <c r="B41">
        <f>IF(mCherry_at_3hr!B37="","",mCherry_at_3hr!B37)</f>
        <v>3</v>
      </c>
      <c r="C41">
        <f t="shared" si="1"/>
        <v>4</v>
      </c>
      <c r="D41">
        <v>79</v>
      </c>
      <c r="E41">
        <v>96</v>
      </c>
      <c r="F41">
        <v>133</v>
      </c>
      <c r="G41">
        <v>164</v>
      </c>
    </row>
    <row r="42" spans="1:7">
      <c r="A42">
        <v>21</v>
      </c>
      <c r="B42">
        <f>IF(mCherry_at_3hr!B38="","",mCherry_at_3hr!B38)</f>
        <v>1</v>
      </c>
      <c r="C42">
        <f t="shared" si="1"/>
        <v>2</v>
      </c>
      <c r="D42">
        <v>113</v>
      </c>
      <c r="E42">
        <v>141</v>
      </c>
    </row>
    <row r="43" spans="1:7">
      <c r="A43" t="str">
        <f>IF(mCherry_at_3hr!A39="","",mCherry_at_3hr!A39)</f>
        <v/>
      </c>
      <c r="B43">
        <f>IF(mCherry_at_3hr!B39="","",mCherry_at_3hr!B39)</f>
        <v>2</v>
      </c>
      <c r="C43">
        <f t="shared" si="1"/>
        <v>3</v>
      </c>
      <c r="D43">
        <v>93</v>
      </c>
      <c r="E43">
        <v>124</v>
      </c>
      <c r="F43">
        <v>150</v>
      </c>
    </row>
    <row r="44" spans="1:7">
      <c r="A44" t="str">
        <f>IF(mCherry_at_3hr!A40="","",mCherry_at_3hr!A40)</f>
        <v/>
      </c>
      <c r="B44">
        <f>IF(mCherry_at_3hr!B40="","",mCherry_at_3hr!B40)</f>
        <v>3</v>
      </c>
      <c r="C44">
        <f t="shared" si="1"/>
        <v>2</v>
      </c>
      <c r="D44">
        <v>78</v>
      </c>
      <c r="E44">
        <v>112</v>
      </c>
    </row>
    <row r="45" spans="1:7">
      <c r="A45">
        <f>IF(mCherry_at_3hr!A41="","",mCherry_at_3hr!A41)</f>
        <v>22</v>
      </c>
      <c r="B45">
        <f>IF(mCherry_at_3hr!B41="","",mCherry_at_3hr!B41)</f>
        <v>1</v>
      </c>
      <c r="C45">
        <f t="shared" si="1"/>
        <v>2</v>
      </c>
      <c r="D45">
        <v>81</v>
      </c>
      <c r="E45">
        <v>108</v>
      </c>
    </row>
    <row r="46" spans="1:7">
      <c r="A46" t="str">
        <f>IF(mCherry_at_3hr!A42="","",mCherry_at_3hr!A42)</f>
        <v/>
      </c>
      <c r="B46">
        <f>IF(mCherry_at_3hr!B42="","",mCherry_at_3hr!B42)</f>
        <v>2</v>
      </c>
      <c r="C46">
        <f t="shared" si="1"/>
        <v>3</v>
      </c>
      <c r="D46">
        <v>103</v>
      </c>
      <c r="E46">
        <v>135</v>
      </c>
      <c r="F46">
        <v>161</v>
      </c>
    </row>
    <row r="47" spans="1:7">
      <c r="A47" t="str">
        <f>IF(mCherry_at_3hr!A43="","",mCherry_at_3hr!A43)</f>
        <v/>
      </c>
      <c r="B47">
        <f>IF(mCherry_at_3hr!B43="","",mCherry_at_3hr!B43)</f>
        <v>3</v>
      </c>
      <c r="C47">
        <f t="shared" si="1"/>
        <v>1</v>
      </c>
      <c r="D47">
        <v>120</v>
      </c>
    </row>
    <row r="48" spans="1:7">
      <c r="A48" t="str">
        <f>IF(mCherry_at_3hr!A44="","",mCherry_at_3hr!A44)</f>
        <v/>
      </c>
      <c r="B48">
        <f>IF(mCherry_at_3hr!B44="","",mCherry_at_3hr!B44)</f>
        <v>4</v>
      </c>
      <c r="C48">
        <f t="shared" si="1"/>
        <v>3</v>
      </c>
      <c r="D48">
        <v>84</v>
      </c>
      <c r="E48">
        <v>116</v>
      </c>
      <c r="F48">
        <v>148</v>
      </c>
    </row>
    <row r="49" spans="1:7">
      <c r="A49" t="str">
        <f>IF(mCherry_at_3hr!A45="","",mCherry_at_3hr!A45)</f>
        <v/>
      </c>
      <c r="B49">
        <f>IF(mCherry_at_3hr!B45="","",mCherry_at_3hr!B45)</f>
        <v>5</v>
      </c>
      <c r="C49">
        <f t="shared" si="1"/>
        <v>3</v>
      </c>
      <c r="D49">
        <v>80</v>
      </c>
      <c r="E49">
        <v>129</v>
      </c>
      <c r="F49">
        <v>156</v>
      </c>
    </row>
    <row r="50" spans="1:7">
      <c r="A50">
        <f>IF(mCherry_at_3hr!A46="","",mCherry_at_3hr!A46)</f>
        <v>23</v>
      </c>
      <c r="B50">
        <f>IF(mCherry_at_3hr!B46="","",mCherry_at_3hr!B46)</f>
        <v>1</v>
      </c>
      <c r="C50">
        <f t="shared" si="1"/>
        <v>2</v>
      </c>
      <c r="D50">
        <v>107</v>
      </c>
      <c r="E50">
        <v>136</v>
      </c>
    </row>
    <row r="51" spans="1:7">
      <c r="A51" t="str">
        <f>IF(mCherry_at_3hr!A47="","",mCherry_at_3hr!A47)</f>
        <v/>
      </c>
      <c r="B51">
        <f>IF(mCherry_at_3hr!B47="","",mCherry_at_3hr!B47)</f>
        <v>2</v>
      </c>
      <c r="C51">
        <f t="shared" si="1"/>
        <v>2</v>
      </c>
      <c r="D51">
        <v>97</v>
      </c>
      <c r="E51">
        <v>147</v>
      </c>
    </row>
    <row r="52" spans="1:7">
      <c r="A52" t="str">
        <f>IF(mCherry_at_3hr!A48="","",mCherry_at_3hr!A48)</f>
        <v/>
      </c>
      <c r="B52">
        <f>IF(mCherry_at_3hr!B48="","",mCherry_at_3hr!B48)</f>
        <v>3</v>
      </c>
      <c r="C52">
        <f t="shared" si="1"/>
        <v>2</v>
      </c>
      <c r="D52">
        <v>103</v>
      </c>
      <c r="E52">
        <v>143</v>
      </c>
    </row>
    <row r="53" spans="1:7">
      <c r="A53">
        <v>24</v>
      </c>
      <c r="B53">
        <f>IF(mCherry_at_3hr!B49="","",mCherry_at_3hr!B49)</f>
        <v>1</v>
      </c>
      <c r="C53">
        <f t="shared" si="1"/>
        <v>1</v>
      </c>
      <c r="D53">
        <v>115</v>
      </c>
    </row>
    <row r="54" spans="1:7">
      <c r="A54">
        <v>25</v>
      </c>
      <c r="B54">
        <f>IF(mCherry_at_3hr!B50="","",mCherry_at_3hr!B50)</f>
        <v>1</v>
      </c>
      <c r="C54">
        <f t="shared" si="1"/>
        <v>3</v>
      </c>
      <c r="D54">
        <v>102</v>
      </c>
      <c r="E54">
        <v>136</v>
      </c>
      <c r="F54">
        <v>157</v>
      </c>
    </row>
    <row r="55" spans="1:7">
      <c r="A55">
        <f>IF(mCherry_at_3hr!A51="","",mCherry_at_3hr!A51)</f>
        <v>27</v>
      </c>
      <c r="B55">
        <f>IF(mCherry_at_3hr!B51="","",mCherry_at_3hr!B51)</f>
        <v>1</v>
      </c>
      <c r="C55">
        <f t="shared" si="1"/>
        <v>3</v>
      </c>
      <c r="D55">
        <v>89</v>
      </c>
      <c r="E55">
        <v>120</v>
      </c>
      <c r="F55">
        <v>146</v>
      </c>
    </row>
    <row r="56" spans="1:7">
      <c r="A56" t="str">
        <f>IF(mCherry_at_3hr!A52="","",mCherry_at_3hr!A52)</f>
        <v/>
      </c>
      <c r="B56">
        <f>IF(mCherry_at_3hr!B52="","",mCherry_at_3hr!B52)</f>
        <v>2</v>
      </c>
      <c r="C56">
        <f t="shared" si="1"/>
        <v>3</v>
      </c>
      <c r="D56">
        <v>83</v>
      </c>
      <c r="E56">
        <v>122</v>
      </c>
      <c r="F56">
        <v>144</v>
      </c>
    </row>
    <row r="57" spans="1:7">
      <c r="A57" t="str">
        <f>IF(mCherry_at_3hr!A53="","",mCherry_at_3hr!A53)</f>
        <v/>
      </c>
      <c r="B57">
        <f>IF(mCherry_at_3hr!B53="","",mCherry_at_3hr!B53)</f>
        <v>3</v>
      </c>
      <c r="C57">
        <f t="shared" si="1"/>
        <v>4</v>
      </c>
      <c r="D57">
        <v>79</v>
      </c>
      <c r="E57">
        <v>108</v>
      </c>
      <c r="F57">
        <v>128</v>
      </c>
      <c r="G57">
        <v>158</v>
      </c>
    </row>
    <row r="58" spans="1:7">
      <c r="A58" t="str">
        <f>IF(mCherry_at_3hr!A54="","",mCherry_at_3hr!A54)</f>
        <v/>
      </c>
      <c r="B58">
        <f>IF(mCherry_at_3hr!B54="","",mCherry_at_3hr!B54)</f>
        <v>4</v>
      </c>
      <c r="C58">
        <f t="shared" si="1"/>
        <v>2</v>
      </c>
      <c r="D58">
        <v>89</v>
      </c>
      <c r="E58">
        <v>154</v>
      </c>
    </row>
    <row r="59" spans="1:7">
      <c r="A59">
        <v>28</v>
      </c>
      <c r="B59">
        <f>IF(mCherry_at_3hr!B55="","",mCherry_at_3hr!B55)</f>
        <v>1</v>
      </c>
      <c r="C59">
        <f t="shared" si="1"/>
        <v>2</v>
      </c>
      <c r="D59">
        <v>87</v>
      </c>
      <c r="E59">
        <v>123</v>
      </c>
    </row>
    <row r="60" spans="1:7">
      <c r="A60">
        <f>IF(mCherry_at_3hr!A56="","",mCherry_at_3hr!A56)</f>
        <v>29</v>
      </c>
      <c r="B60">
        <f>IF(mCherry_at_3hr!B56="","",mCherry_at_3hr!B56)</f>
        <v>1</v>
      </c>
      <c r="C60">
        <f t="shared" si="1"/>
        <v>2</v>
      </c>
      <c r="D60">
        <v>112</v>
      </c>
      <c r="E60">
        <v>143</v>
      </c>
    </row>
    <row r="61" spans="1:7">
      <c r="A61">
        <f>IF(mCherry_at_3hr!A57="","",mCherry_at_3hr!A57)</f>
        <v>30</v>
      </c>
      <c r="B61">
        <f>IF(mCherry_at_3hr!B57="","",mCherry_at_3hr!B57)</f>
        <v>1</v>
      </c>
      <c r="C61">
        <f t="shared" si="1"/>
        <v>3</v>
      </c>
      <c r="D61">
        <v>77</v>
      </c>
      <c r="E61">
        <v>142</v>
      </c>
      <c r="F61">
        <v>160</v>
      </c>
    </row>
    <row r="62" spans="1:7">
      <c r="A62" t="str">
        <f>IF(mCherry_at_3hr!A58="","",mCherry_at_3hr!A58)</f>
        <v/>
      </c>
      <c r="B62">
        <f>IF(mCherry_at_3hr!B58="","",mCherry_at_3hr!B58)</f>
        <v>2</v>
      </c>
      <c r="C62">
        <f t="shared" si="1"/>
        <v>3</v>
      </c>
      <c r="D62">
        <v>79</v>
      </c>
      <c r="E62">
        <v>108</v>
      </c>
      <c r="F62">
        <v>138</v>
      </c>
    </row>
    <row r="63" spans="1:7">
      <c r="A63">
        <f>IF(mCherry_at_3hr!A59="","",mCherry_at_3hr!A59)</f>
        <v>31</v>
      </c>
      <c r="B63">
        <f>IF(mCherry_at_3hr!B59="","",mCherry_at_3hr!B59)</f>
        <v>1</v>
      </c>
      <c r="C63">
        <f t="shared" si="1"/>
        <v>3</v>
      </c>
      <c r="D63">
        <v>87</v>
      </c>
      <c r="E63">
        <v>127</v>
      </c>
      <c r="F63">
        <v>151</v>
      </c>
    </row>
    <row r="64" spans="1:7">
      <c r="A64" t="str">
        <f>IF(mCherry_at_3hr!A60="","",mCherry_at_3hr!A60)</f>
        <v/>
      </c>
      <c r="B64">
        <f>IF(mCherry_at_3hr!B60="","",mCherry_at_3hr!B60)</f>
        <v>2</v>
      </c>
      <c r="C64">
        <f t="shared" si="1"/>
        <v>3</v>
      </c>
      <c r="D64">
        <v>86</v>
      </c>
      <c r="E64">
        <v>113</v>
      </c>
      <c r="F64">
        <v>149</v>
      </c>
    </row>
    <row r="65" spans="1:7">
      <c r="A65">
        <f>IF(mCherry_at_3hr!A61="","",mCherry_at_3hr!A61)</f>
        <v>32</v>
      </c>
      <c r="B65">
        <f>IF(mCherry_at_3hr!B61="","",mCherry_at_3hr!B61)</f>
        <v>1</v>
      </c>
      <c r="C65">
        <f t="shared" si="1"/>
        <v>2</v>
      </c>
      <c r="D65">
        <v>77</v>
      </c>
      <c r="E65">
        <v>118</v>
      </c>
    </row>
    <row r="66" spans="1:7">
      <c r="A66" t="str">
        <f>IF(mCherry_at_3hr!A62="","",mCherry_at_3hr!A62)</f>
        <v/>
      </c>
      <c r="B66">
        <f>IF(mCherry_at_3hr!B62="","",mCherry_at_3hr!B62)</f>
        <v>2</v>
      </c>
      <c r="C66">
        <f t="shared" ref="C66:C69" si="2">COUNT(D66:J66)</f>
        <v>2</v>
      </c>
      <c r="D66">
        <v>89</v>
      </c>
      <c r="E66">
        <v>145</v>
      </c>
    </row>
    <row r="67" spans="1:7">
      <c r="A67" t="str">
        <f>IF(mCherry_at_3hr!A63="","",mCherry_at_3hr!A63)</f>
        <v/>
      </c>
      <c r="B67">
        <f>IF(mCherry_at_3hr!B63="","",mCherry_at_3hr!B63)</f>
        <v>3</v>
      </c>
      <c r="C67">
        <f t="shared" si="2"/>
        <v>3</v>
      </c>
      <c r="D67">
        <v>95</v>
      </c>
      <c r="E67">
        <v>127</v>
      </c>
      <c r="F67">
        <v>156</v>
      </c>
    </row>
    <row r="68" spans="1:7">
      <c r="A68">
        <f>IF(mCherry_at_3hr!A64="","",mCherry_at_3hr!A64)</f>
        <v>33</v>
      </c>
      <c r="B68">
        <f>IF(mCherry_at_3hr!B64="","",mCherry_at_3hr!B64)</f>
        <v>1</v>
      </c>
      <c r="C68">
        <f t="shared" si="2"/>
        <v>2</v>
      </c>
      <c r="D68">
        <v>115</v>
      </c>
      <c r="E68">
        <v>141</v>
      </c>
    </row>
    <row r="69" spans="1:7">
      <c r="A69" t="str">
        <f>IF(mCherry_at_3hr!A65="","",mCherry_at_3hr!A65)</f>
        <v/>
      </c>
      <c r="B69">
        <f>IF(mCherry_at_3hr!B65="","",mCherry_at_3hr!B65)</f>
        <v>2</v>
      </c>
      <c r="C69">
        <f t="shared" si="2"/>
        <v>4</v>
      </c>
      <c r="D69">
        <v>106</v>
      </c>
      <c r="E69">
        <v>125</v>
      </c>
      <c r="F69">
        <v>136</v>
      </c>
      <c r="G69">
        <v>162</v>
      </c>
    </row>
    <row r="70" spans="1:7">
      <c r="A70">
        <f>IF(mCherry_at_3hr!A66="","",mCherry_at_3hr!A66)</f>
        <v>34</v>
      </c>
      <c r="B70">
        <f>IF(mCherry_at_3hr!B66="","",mCherry_at_3hr!B66)</f>
        <v>1</v>
      </c>
      <c r="C70">
        <v>3</v>
      </c>
      <c r="D70">
        <v>103</v>
      </c>
      <c r="E70">
        <v>142</v>
      </c>
      <c r="F70">
        <v>159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Probability</vt:lpstr>
      <vt:lpstr>mCherry_at_3hr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2019-04-16T08:52:01Z</dcterms:created>
  <dcterms:modified xsi:type="dcterms:W3CDTF">2021-07-15T07:01:27Z</dcterms:modified>
</cp:coreProperties>
</file>