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Competition_assay/"/>
    </mc:Choice>
  </mc:AlternateContent>
  <xr:revisionPtr revIDLastSave="0" documentId="13_ncr:1_{4D9B148D-2114-924B-BFB5-1BECE02AC936}" xr6:coauthVersionLast="47" xr6:coauthVersionMax="47" xr10:uidLastSave="{00000000-0000-0000-0000-000000000000}"/>
  <bookViews>
    <workbookView xWindow="16500" yWindow="4060" windowWidth="27500" windowHeight="16440" activeTab="3" xr2:uid="{4B490DB1-DFCD-204E-B5E2-D3AFA0E60367}"/>
  </bookViews>
  <sheets>
    <sheet name="211221" sheetId="1" r:id="rId1"/>
    <sheet name="211223_1" sheetId="2" r:id="rId2"/>
    <sheet name="211223_2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2" i="4"/>
  <c r="C2" i="4"/>
  <c r="C3" i="4"/>
  <c r="C4" i="4"/>
  <c r="C5" i="4"/>
  <c r="C6" i="4"/>
  <c r="C7" i="4"/>
  <c r="B3" i="4"/>
  <c r="B4" i="4"/>
  <c r="D4" i="4" s="1"/>
  <c r="B5" i="4"/>
  <c r="B6" i="4"/>
  <c r="B7" i="4"/>
  <c r="B2" i="4"/>
  <c r="D3" i="4"/>
  <c r="D2" i="4"/>
  <c r="D7" i="4"/>
  <c r="D6" i="4"/>
  <c r="D5" i="4"/>
  <c r="D3" i="2"/>
  <c r="D4" i="2"/>
  <c r="D5" i="2"/>
  <c r="D6" i="2"/>
  <c r="D7" i="2"/>
  <c r="D2" i="2"/>
  <c r="D7" i="3"/>
  <c r="D6" i="3"/>
  <c r="D5" i="3"/>
  <c r="D4" i="3"/>
  <c r="D3" i="3"/>
  <c r="D2" i="3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<sst xmlns="http://schemas.openxmlformats.org/spreadsheetml/2006/main" count="17" uniqueCount="5">
  <si>
    <t>Time after deletion</t>
    <phoneticPr fontId="1"/>
  </si>
  <si>
    <t>mCherry +</t>
    <phoneticPr fontId="1"/>
  </si>
  <si>
    <t>mCherry -</t>
    <phoneticPr fontId="1"/>
  </si>
  <si>
    <t>mCherry - fraction</t>
    <phoneticPr fontId="1"/>
  </si>
  <si>
    <t>Total 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</si>
</sst>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'211221'!$A$2:$A$7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'211221'!$D$2:$D$7</c:f>
              <c:numCache>
                <c:formatCode>General</c:formatCode>
                <c:ptCount val="6"/>
                <c:pt idx="0">
                  <c:v>0.57843137254901966</c:v>
                </c:pt>
                <c:pt idx="1">
                  <c:v>0.53061224489795922</c:v>
                </c:pt>
                <c:pt idx="2">
                  <c:v>0.33898305084745761</c:v>
                </c:pt>
                <c:pt idx="3">
                  <c:v>0.265625</c:v>
                </c:pt>
                <c:pt idx="4">
                  <c:v>0.34210526315789475</c:v>
                </c:pt>
                <c:pt idx="5">
                  <c:v>0.14772727272727273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D-E041-BEE2-19CC5BD9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75231"/>
        <c:axId val="1489376879"/>
      </c:scatterChart>
      <c:valAx>
        <c:axId val="14893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376879"/>
        <c:crosses val="autoZero"/>
        <c:crossBetween val="midCat"/>
      </c:valAx>
      <c:valAx>
        <c:axId val="14893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3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'211223_1'!$A$2:$A$7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'211223_1'!$D$2:$D$7</c:f>
              <c:numCache>
                <c:formatCode>General</c:formatCode>
                <c:ptCount val="6"/>
                <c:pt idx="0">
                  <c:v>0.6063829787234043</c:v>
                </c:pt>
                <c:pt idx="1">
                  <c:v>0.42857142857142855</c:v>
                </c:pt>
                <c:pt idx="2">
                  <c:v>0.50344827586206897</c:v>
                </c:pt>
                <c:pt idx="3">
                  <c:v>0.16666666666666666</c:v>
                </c:pt>
                <c:pt idx="4">
                  <c:v>0.1834862385321101</c:v>
                </c:pt>
                <c:pt idx="5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C-954E-81CA-23D026F7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75231"/>
        <c:axId val="1489376879"/>
      </c:scatterChart>
      <c:valAx>
        <c:axId val="14893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376879"/>
        <c:crosses val="autoZero"/>
        <c:crossBetween val="midCat"/>
      </c:valAx>
      <c:valAx>
        <c:axId val="14893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3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'211223_2'!$A$2:$A$7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'211223_2'!$D$2:$D$7</c:f>
              <c:numCache>
                <c:formatCode>General</c:formatCode>
                <c:ptCount val="6"/>
                <c:pt idx="0">
                  <c:v>0.57923497267759561</c:v>
                </c:pt>
                <c:pt idx="1">
                  <c:v>0.43718592964824121</c:v>
                </c:pt>
                <c:pt idx="2">
                  <c:v>0.425414364640884</c:v>
                </c:pt>
                <c:pt idx="3">
                  <c:v>0.34246575342465752</c:v>
                </c:pt>
                <c:pt idx="4">
                  <c:v>0.27433628318584069</c:v>
                </c:pt>
                <c:pt idx="5">
                  <c:v>0.1092436974789916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7-E046-BAAF-4017FF78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75231"/>
        <c:axId val="1489376879"/>
      </c:scatterChart>
      <c:valAx>
        <c:axId val="14893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376879"/>
        <c:crosses val="autoZero"/>
        <c:crossBetween val="midCat"/>
      </c:valAx>
      <c:valAx>
        <c:axId val="14893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3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Total!$D$2:$D$7</c:f>
              <c:numCache>
                <c:formatCode>General</c:formatCode>
                <c:ptCount val="6"/>
                <c:pt idx="0">
                  <c:v>0.58985200845665964</c:v>
                </c:pt>
                <c:pt idx="1">
                  <c:v>0.44498777506112469</c:v>
                </c:pt>
                <c:pt idx="2">
                  <c:v>0.44155844155844154</c:v>
                </c:pt>
                <c:pt idx="3">
                  <c:v>0.28310502283105021</c:v>
                </c:pt>
                <c:pt idx="4">
                  <c:v>0.25838926174496646</c:v>
                </c:pt>
                <c:pt idx="5">
                  <c:v>0.13427561837455831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3-ED42-AD77-D5148E6A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73615"/>
        <c:axId val="1506833551"/>
      </c:scatterChart>
      <c:valAx>
        <c:axId val="15007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833551"/>
        <c:crosses val="autoZero"/>
        <c:crossBetween val="midCat"/>
      </c:valAx>
      <c:valAx>
        <c:axId val="15068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77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9</xdr:row>
      <xdr:rowOff>57150</xdr:rowOff>
    </xdr:from>
    <xdr:to>
      <xdr:col>10</xdr:col>
      <xdr:colOff>438150</xdr:colOff>
      <xdr:row>20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176060-36D7-4144-9563-ACB1FD1B1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9</xdr:row>
      <xdr:rowOff>57150</xdr:rowOff>
    </xdr:from>
    <xdr:to>
      <xdr:col>10</xdr:col>
      <xdr:colOff>438150</xdr:colOff>
      <xdr:row>20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58FE22-B655-ED49-B433-B8EA8282F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9</xdr:row>
      <xdr:rowOff>57150</xdr:rowOff>
    </xdr:from>
    <xdr:to>
      <xdr:col>10</xdr:col>
      <xdr:colOff>438150</xdr:colOff>
      <xdr:row>20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421C5F-CE9B-EF46-AB56-3642529E1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9</xdr:row>
      <xdr:rowOff>57150</xdr:rowOff>
    </xdr:from>
    <xdr:to>
      <xdr:col>10</xdr:col>
      <xdr:colOff>450850</xdr:colOff>
      <xdr:row>20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09A9B6-64C5-AA49-AC51-95A15EC8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9FB-B8E4-9640-B32F-38A462E130E7}">
  <dimension ref="A1:D7"/>
  <sheetViews>
    <sheetView workbookViewId="0">
      <selection sqref="A1:D7"/>
    </sheetView>
  </sheetViews>
  <sheetFormatPr baseColWidth="10" defaultRowHeight="20"/>
  <cols>
    <col min="1" max="1" width="15.85546875" customWidth="1"/>
    <col min="4" max="4" width="15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43</v>
      </c>
      <c r="C2">
        <v>59</v>
      </c>
      <c r="D2">
        <f>C2/(B2+C2)</f>
        <v>0.57843137254901966</v>
      </c>
    </row>
    <row r="3" spans="1:4">
      <c r="A3">
        <v>0.5</v>
      </c>
      <c r="B3">
        <v>23</v>
      </c>
      <c r="C3">
        <v>26</v>
      </c>
      <c r="D3">
        <f t="shared" ref="D3:D7" si="0">C3/(B3+C3)</f>
        <v>0.53061224489795922</v>
      </c>
    </row>
    <row r="4" spans="1:4">
      <c r="A4">
        <v>1</v>
      </c>
      <c r="B4">
        <v>39</v>
      </c>
      <c r="C4">
        <v>20</v>
      </c>
      <c r="D4">
        <f t="shared" si="0"/>
        <v>0.33898305084745761</v>
      </c>
    </row>
    <row r="5" spans="1:4">
      <c r="A5">
        <v>2</v>
      </c>
      <c r="B5">
        <v>94</v>
      </c>
      <c r="C5">
        <v>34</v>
      </c>
      <c r="D5">
        <f t="shared" si="0"/>
        <v>0.265625</v>
      </c>
    </row>
    <row r="6" spans="1:4">
      <c r="A6">
        <v>4</v>
      </c>
      <c r="B6">
        <v>50</v>
      </c>
      <c r="C6">
        <v>26</v>
      </c>
      <c r="D6">
        <f t="shared" si="0"/>
        <v>0.34210526315789475</v>
      </c>
    </row>
    <row r="7" spans="1:4">
      <c r="A7">
        <v>6</v>
      </c>
      <c r="B7">
        <v>75</v>
      </c>
      <c r="C7">
        <v>13</v>
      </c>
      <c r="D7">
        <f t="shared" si="0"/>
        <v>0.14772727272727273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9164-83A1-1F45-9CA9-5D89898C8429}">
  <dimension ref="A1:D7"/>
  <sheetViews>
    <sheetView workbookViewId="0">
      <selection activeCell="D2" sqref="D2"/>
    </sheetView>
  </sheetViews>
  <sheetFormatPr baseColWidth="10" defaultRowHeight="20"/>
  <cols>
    <col min="1" max="1" width="15.85546875" customWidth="1"/>
    <col min="4" max="4" width="15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74</v>
      </c>
      <c r="C2">
        <v>114</v>
      </c>
      <c r="D2">
        <f>C2/(C2+B2)</f>
        <v>0.6063829787234043</v>
      </c>
    </row>
    <row r="3" spans="1:4">
      <c r="A3">
        <v>0.5</v>
      </c>
      <c r="B3">
        <v>92</v>
      </c>
      <c r="C3">
        <v>69</v>
      </c>
      <c r="D3">
        <f t="shared" ref="D3:D7" si="0">C3/(C3+B3)</f>
        <v>0.42857142857142855</v>
      </c>
    </row>
    <row r="4" spans="1:4">
      <c r="A4">
        <v>1</v>
      </c>
      <c r="B4">
        <v>72</v>
      </c>
      <c r="C4">
        <v>73</v>
      </c>
      <c r="D4">
        <f t="shared" si="0"/>
        <v>0.50344827586206897</v>
      </c>
    </row>
    <row r="5" spans="1:4">
      <c r="A5">
        <v>2</v>
      </c>
      <c r="B5">
        <v>15</v>
      </c>
      <c r="C5">
        <v>3</v>
      </c>
      <c r="D5">
        <f t="shared" si="0"/>
        <v>0.16666666666666666</v>
      </c>
    </row>
    <row r="6" spans="1:4">
      <c r="A6">
        <v>4</v>
      </c>
      <c r="B6">
        <v>89</v>
      </c>
      <c r="C6">
        <v>20</v>
      </c>
      <c r="D6">
        <f t="shared" si="0"/>
        <v>0.1834862385321101</v>
      </c>
    </row>
    <row r="7" spans="1:4">
      <c r="A7">
        <v>6</v>
      </c>
      <c r="B7">
        <v>64</v>
      </c>
      <c r="C7">
        <v>12</v>
      </c>
      <c r="D7">
        <f t="shared" si="0"/>
        <v>0.15789473684210525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4B5A-B2EE-BD49-8E57-EB6609FD75D1}">
  <dimension ref="A1:D7"/>
  <sheetViews>
    <sheetView workbookViewId="0">
      <selection activeCell="E21" sqref="E21"/>
    </sheetView>
  </sheetViews>
  <sheetFormatPr baseColWidth="10" defaultRowHeight="20"/>
  <cols>
    <col min="1" max="1" width="15.85546875" customWidth="1"/>
    <col min="4" max="4" width="15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77</v>
      </c>
      <c r="C2">
        <v>106</v>
      </c>
      <c r="D2">
        <f>C2/(B2+C2)</f>
        <v>0.57923497267759561</v>
      </c>
    </row>
    <row r="3" spans="1:4">
      <c r="A3">
        <v>0.5</v>
      </c>
      <c r="B3">
        <v>112</v>
      </c>
      <c r="C3">
        <v>87</v>
      </c>
      <c r="D3">
        <f t="shared" ref="D3:D7" si="0">C3/(B3+C3)</f>
        <v>0.43718592964824121</v>
      </c>
    </row>
    <row r="4" spans="1:4">
      <c r="A4">
        <v>1</v>
      </c>
      <c r="B4">
        <v>104</v>
      </c>
      <c r="C4">
        <v>77</v>
      </c>
      <c r="D4">
        <f t="shared" si="0"/>
        <v>0.425414364640884</v>
      </c>
    </row>
    <row r="5" spans="1:4">
      <c r="A5">
        <v>2</v>
      </c>
      <c r="B5">
        <v>48</v>
      </c>
      <c r="C5">
        <v>25</v>
      </c>
      <c r="D5">
        <f t="shared" si="0"/>
        <v>0.34246575342465752</v>
      </c>
    </row>
    <row r="6" spans="1:4">
      <c r="A6">
        <v>4</v>
      </c>
      <c r="B6">
        <v>82</v>
      </c>
      <c r="C6">
        <v>31</v>
      </c>
      <c r="D6">
        <f t="shared" si="0"/>
        <v>0.27433628318584069</v>
      </c>
    </row>
    <row r="7" spans="1:4">
      <c r="A7">
        <v>6</v>
      </c>
      <c r="B7">
        <v>106</v>
      </c>
      <c r="C7">
        <v>13</v>
      </c>
      <c r="D7">
        <f t="shared" si="0"/>
        <v>0.1092436974789916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FE67-6895-DD41-8BB8-43A33897D234}">
  <dimension ref="A1:E7"/>
  <sheetViews>
    <sheetView tabSelected="1" workbookViewId="0">
      <selection activeCell="E2" sqref="E2:E7"/>
    </sheetView>
  </sheetViews>
  <sheetFormatPr baseColWidth="10" defaultRowHeight="20"/>
  <cols>
    <col min="1" max="1" width="17.140625" bestFit="1" customWidth="1"/>
    <col min="2" max="2" width="10" bestFit="1" customWidth="1"/>
    <col min="3" max="3" width="9.42578125" bestFit="1" customWidth="1"/>
    <col min="4" max="4" width="16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SUM('211221'!B2,'211223_1'!B2,'211223_2'!B2)</f>
        <v>194</v>
      </c>
      <c r="C2">
        <f>SUM('211221'!C2,'211223_1'!C2,'211223_2'!C2)</f>
        <v>279</v>
      </c>
      <c r="D2">
        <f>C2/(B2+C2)</f>
        <v>0.58985200845665964</v>
      </c>
      <c r="E2">
        <f>B2+C2</f>
        <v>473</v>
      </c>
    </row>
    <row r="3" spans="1:5">
      <c r="A3">
        <v>0.5</v>
      </c>
      <c r="B3">
        <f>SUM('211221'!B3,'211223_1'!B3,'211223_2'!B3)</f>
        <v>227</v>
      </c>
      <c r="C3">
        <f>SUM('211221'!C3,'211223_1'!C3,'211223_2'!C3)</f>
        <v>182</v>
      </c>
      <c r="D3">
        <f t="shared" ref="D3:D7" si="0">C3/(B3+C3)</f>
        <v>0.44498777506112469</v>
      </c>
      <c r="E3">
        <f t="shared" ref="E3:E7" si="1">B3+C3</f>
        <v>409</v>
      </c>
    </row>
    <row r="4" spans="1:5">
      <c r="A4">
        <v>1</v>
      </c>
      <c r="B4">
        <f>SUM('211221'!B4,'211223_1'!B4,'211223_2'!B4)</f>
        <v>215</v>
      </c>
      <c r="C4">
        <f>SUM('211221'!C4,'211223_1'!C4,'211223_2'!C4)</f>
        <v>170</v>
      </c>
      <c r="D4">
        <f t="shared" si="0"/>
        <v>0.44155844155844154</v>
      </c>
      <c r="E4">
        <f t="shared" si="1"/>
        <v>385</v>
      </c>
    </row>
    <row r="5" spans="1:5">
      <c r="A5">
        <v>2</v>
      </c>
      <c r="B5">
        <f>SUM('211221'!B5,'211223_1'!B5,'211223_2'!B5)</f>
        <v>157</v>
      </c>
      <c r="C5">
        <f>SUM('211221'!C5,'211223_1'!C5,'211223_2'!C5)</f>
        <v>62</v>
      </c>
      <c r="D5">
        <f t="shared" si="0"/>
        <v>0.28310502283105021</v>
      </c>
      <c r="E5">
        <f t="shared" si="1"/>
        <v>219</v>
      </c>
    </row>
    <row r="6" spans="1:5">
      <c r="A6">
        <v>4</v>
      </c>
      <c r="B6">
        <f>SUM('211221'!B6,'211223_1'!B6,'211223_2'!B6)</f>
        <v>221</v>
      </c>
      <c r="C6">
        <f>SUM('211221'!C6,'211223_1'!C6,'211223_2'!C6)</f>
        <v>77</v>
      </c>
      <c r="D6">
        <f t="shared" si="0"/>
        <v>0.25838926174496646</v>
      </c>
      <c r="E6">
        <f t="shared" si="1"/>
        <v>298</v>
      </c>
    </row>
    <row r="7" spans="1:5">
      <c r="A7">
        <v>6</v>
      </c>
      <c r="B7">
        <f>SUM('211221'!B7,'211223_1'!B7,'211223_2'!B7)</f>
        <v>245</v>
      </c>
      <c r="C7">
        <f>SUM('211221'!C7,'211223_1'!C7,'211223_2'!C7)</f>
        <v>38</v>
      </c>
      <c r="D7">
        <f t="shared" si="0"/>
        <v>0.13427561837455831</v>
      </c>
      <c r="E7">
        <f t="shared" si="1"/>
        <v>283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211221</vt:lpstr>
      <vt:lpstr>211223_1</vt:lpstr>
      <vt:lpstr>211223_2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2021-12-22T02:21:48Z</dcterms:created>
  <dcterms:modified xsi:type="dcterms:W3CDTF">2022-03-09T02:15:50Z</dcterms:modified>
</cp:coreProperties>
</file>