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48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I20" i="1" l="1"/>
  <c r="I23" i="1" s="1"/>
  <c r="I24" i="1" s="1"/>
  <c r="I25" i="1" s="1"/>
  <c r="C26" i="1"/>
  <c r="C27" i="1" s="1"/>
  <c r="D26" i="1"/>
  <c r="D27" i="1" s="1"/>
  <c r="F23" i="1"/>
  <c r="E23" i="1"/>
  <c r="F18" i="1"/>
  <c r="F22" i="1" s="1"/>
  <c r="E18" i="1"/>
  <c r="E22" i="1" s="1"/>
  <c r="B22" i="1"/>
  <c r="B25" i="1" s="1"/>
  <c r="B26" i="1" s="1"/>
  <c r="B27" i="1" s="1"/>
  <c r="F25" i="1" l="1"/>
  <c r="F26" i="1" s="1"/>
  <c r="F27" i="1" s="1"/>
  <c r="E25" i="1"/>
  <c r="E26" i="1" s="1"/>
  <c r="E27" i="1" s="1"/>
  <c r="J23" i="1"/>
</calcChain>
</file>

<file path=xl/sharedStrings.xml><?xml version="1.0" encoding="utf-8"?>
<sst xmlns="http://schemas.openxmlformats.org/spreadsheetml/2006/main" count="28" uniqueCount="16">
  <si>
    <t>קניית טאון  אוס  בניוגרזי</t>
  </si>
  <si>
    <t>קנייה</t>
  </si>
  <si>
    <t>חובות קודמים</t>
  </si>
  <si>
    <t>פירוט הוצאות</t>
  </si>
  <si>
    <t>סכום  $</t>
  </si>
  <si>
    <t>שיפוצים</t>
  </si>
  <si>
    <t>מטבח</t>
  </si>
  <si>
    <t>שרותים</t>
  </si>
  <si>
    <t>מיסים</t>
  </si>
  <si>
    <t>ביטוח</t>
  </si>
  <si>
    <t>מכירה</t>
  </si>
  <si>
    <t>ברוקר</t>
  </si>
  <si>
    <t>עו"ד</t>
  </si>
  <si>
    <t>תיווך</t>
  </si>
  <si>
    <t>הוצאות לפי 230</t>
  </si>
  <si>
    <t>הכנסה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</si>
</sst>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theme="3"/>
      <name val="Arial"/>
      <family val="2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1"/>
      <name val="Arial"/>
      <family val="2"/>
      <charset val="177"/>
      <scheme val="minor"/>
    </font>
    <font>
      <b/>
      <sz val="14"/>
      <color rgb="FFFF0000"/>
      <name val="Arial"/>
      <family val="2"/>
      <scheme val="minor"/>
    </font>
    <font>
      <b/>
      <sz val="14"/>
      <color rgb="FF00B05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9" fontId="0" fillId="0" borderId="1" xfId="0" applyNumberFormat="1" applyBorder="1"/>
    <xf numFmtId="1" fontId="0" fillId="0" borderId="0" xfId="0" applyNumberFormat="1"/>
    <xf numFmtId="2" fontId="0" fillId="0" borderId="0" xfId="0" applyNumberFormat="1"/>
    <xf numFmtId="3" fontId="8" fillId="0" borderId="1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0" fontId="1" fillId="0" borderId="0" xfId="0" applyFont="1" applyFill="1" applyBorder="1"/>
    <xf numFmtId="3" fontId="0" fillId="0" borderId="0" xfId="0" applyNumberFormat="1" applyAlignment="1">
      <alignment horizontal="center"/>
    </xf>
    <xf numFmtId="3" fontId="8" fillId="0" borderId="0" xfId="0" applyNumberFormat="1" applyFont="1"/>
    <xf numFmtId="3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rightToLeft="1" tabSelected="1" workbookViewId="0">
      <pane ySplit="3" topLeftCell="A19" activePane="bottomLeft" state="frozen"/>
      <selection pane="bottomLeft" activeCell="E32" sqref="E32"/>
    </sheetView>
  </sheetViews>
  <sheetFormatPr defaultRowHeight="14.25" x14ac:dyDescent="0.2"/>
  <cols>
    <col min="1" max="1" width="14.75" customWidth="1"/>
    <col min="2" max="2" width="9.75" style="11" customWidth="1"/>
    <col min="5" max="6" width="10" bestFit="1" customWidth="1"/>
    <col min="8" max="8" width="14.5" customWidth="1"/>
    <col min="9" max="9" width="10.25" customWidth="1"/>
  </cols>
  <sheetData>
    <row r="1" spans="1:9" s="1" customFormat="1" ht="23.25" x14ac:dyDescent="0.35">
      <c r="A1" s="1" t="s">
        <v>0</v>
      </c>
      <c r="B1" s="6"/>
    </row>
    <row r="3" spans="1:9" s="5" customFormat="1" ht="20.25" x14ac:dyDescent="0.3">
      <c r="A3" s="3" t="s">
        <v>3</v>
      </c>
      <c r="B3" s="7" t="s">
        <v>4</v>
      </c>
      <c r="C3" s="4"/>
      <c r="D3" s="4"/>
      <c r="H3" s="2" t="s">
        <v>1</v>
      </c>
      <c r="I3" s="9">
        <v>91100</v>
      </c>
    </row>
    <row r="4" spans="1:9" ht="18" x14ac:dyDescent="0.25">
      <c r="A4" s="2"/>
      <c r="B4" s="8"/>
      <c r="C4" s="2"/>
      <c r="D4" s="2"/>
      <c r="H4" s="2"/>
      <c r="I4" s="10"/>
    </row>
    <row r="5" spans="1:9" ht="18" x14ac:dyDescent="0.25">
      <c r="A5" s="2" t="s">
        <v>1</v>
      </c>
      <c r="B5" s="9">
        <v>91100</v>
      </c>
      <c r="C5" s="2"/>
      <c r="D5" s="2"/>
      <c r="E5" s="9">
        <v>91100</v>
      </c>
      <c r="F5" s="9">
        <v>91100</v>
      </c>
      <c r="H5" s="2" t="s">
        <v>2</v>
      </c>
      <c r="I5" s="9">
        <v>3200</v>
      </c>
    </row>
    <row r="6" spans="1:9" ht="18" x14ac:dyDescent="0.25">
      <c r="A6" s="2"/>
      <c r="B6" s="10"/>
      <c r="C6" s="2"/>
      <c r="D6" s="2"/>
      <c r="E6" s="10"/>
      <c r="F6" s="10"/>
      <c r="H6" s="2"/>
      <c r="I6" s="8"/>
    </row>
    <row r="7" spans="1:9" ht="18" x14ac:dyDescent="0.25">
      <c r="A7" s="2" t="s">
        <v>2</v>
      </c>
      <c r="B7" s="9">
        <v>3200</v>
      </c>
      <c r="C7" s="2"/>
      <c r="D7" s="2"/>
      <c r="E7" s="9">
        <v>3200</v>
      </c>
      <c r="F7" s="9">
        <v>3200</v>
      </c>
      <c r="H7" s="2" t="s">
        <v>5</v>
      </c>
      <c r="I7" s="9">
        <v>20000</v>
      </c>
    </row>
    <row r="8" spans="1:9" ht="18" x14ac:dyDescent="0.25">
      <c r="A8" s="2"/>
      <c r="B8" s="8"/>
      <c r="C8" s="2"/>
      <c r="D8" s="2"/>
      <c r="E8" s="8"/>
      <c r="F8" s="8"/>
      <c r="H8" s="2" t="s">
        <v>6</v>
      </c>
      <c r="I8" s="8"/>
    </row>
    <row r="9" spans="1:9" ht="18" x14ac:dyDescent="0.25">
      <c r="A9" s="2" t="s">
        <v>5</v>
      </c>
      <c r="B9" s="9">
        <v>20000</v>
      </c>
      <c r="C9" s="2"/>
      <c r="D9" s="2"/>
      <c r="E9" s="9">
        <v>20000</v>
      </c>
      <c r="F9" s="9">
        <v>20000</v>
      </c>
      <c r="H9" s="2" t="s">
        <v>7</v>
      </c>
      <c r="I9" s="8"/>
    </row>
    <row r="10" spans="1:9" ht="18" x14ac:dyDescent="0.25">
      <c r="A10" s="2" t="s">
        <v>6</v>
      </c>
      <c r="B10" s="8"/>
      <c r="C10" s="2">
        <v>2000</v>
      </c>
      <c r="D10" s="2">
        <v>5000</v>
      </c>
      <c r="E10" s="8"/>
      <c r="F10" s="8"/>
      <c r="H10" s="2"/>
      <c r="I10" s="8"/>
    </row>
    <row r="11" spans="1:9" ht="18" x14ac:dyDescent="0.25">
      <c r="A11" s="2" t="s">
        <v>7</v>
      </c>
      <c r="B11" s="8"/>
      <c r="C11" s="2">
        <v>2000</v>
      </c>
      <c r="D11" s="2">
        <v>5000</v>
      </c>
      <c r="E11" s="8"/>
      <c r="F11" s="8"/>
      <c r="H11" s="2" t="s">
        <v>8</v>
      </c>
      <c r="I11" s="8">
        <v>6000</v>
      </c>
    </row>
    <row r="12" spans="1:9" ht="18" x14ac:dyDescent="0.25">
      <c r="A12" s="2"/>
      <c r="B12" s="8"/>
      <c r="C12" s="2"/>
      <c r="D12" s="2"/>
      <c r="E12" s="8"/>
      <c r="F12" s="8"/>
      <c r="H12" s="2"/>
      <c r="I12" s="8"/>
    </row>
    <row r="13" spans="1:9" ht="18" x14ac:dyDescent="0.25">
      <c r="A13" s="2" t="s">
        <v>8</v>
      </c>
      <c r="B13" s="8">
        <v>6000</v>
      </c>
      <c r="C13" s="2">
        <v>5000</v>
      </c>
      <c r="D13" s="2">
        <v>8000</v>
      </c>
      <c r="E13" s="8">
        <v>6000</v>
      </c>
      <c r="F13" s="8">
        <v>6000</v>
      </c>
      <c r="H13" s="2" t="s">
        <v>9</v>
      </c>
      <c r="I13" s="8">
        <v>1500</v>
      </c>
    </row>
    <row r="14" spans="1:9" ht="18" x14ac:dyDescent="0.25">
      <c r="A14" s="2"/>
      <c r="B14" s="8"/>
      <c r="C14" s="2"/>
      <c r="D14" s="2"/>
      <c r="E14" s="8"/>
      <c r="F14" s="8"/>
      <c r="H14" s="2"/>
      <c r="I14" s="8"/>
    </row>
    <row r="15" spans="1:9" ht="18" x14ac:dyDescent="0.25">
      <c r="A15" s="2" t="s">
        <v>9</v>
      </c>
      <c r="B15" s="8">
        <v>1500</v>
      </c>
      <c r="C15" s="2"/>
      <c r="D15" s="2"/>
      <c r="E15" s="8">
        <v>1500</v>
      </c>
      <c r="F15" s="8">
        <v>1500</v>
      </c>
      <c r="H15" s="12"/>
      <c r="I15" s="13"/>
    </row>
    <row r="16" spans="1:9" ht="18" x14ac:dyDescent="0.25">
      <c r="A16" s="2"/>
      <c r="B16" s="8"/>
      <c r="C16" s="2"/>
      <c r="D16" s="2"/>
      <c r="E16" s="8"/>
      <c r="F16" s="8"/>
      <c r="H16" s="2" t="s">
        <v>11</v>
      </c>
      <c r="I16" s="14"/>
    </row>
    <row r="17" spans="1:10" ht="18" x14ac:dyDescent="0.25">
      <c r="A17" s="12"/>
      <c r="B17" s="13"/>
      <c r="C17" s="12"/>
      <c r="D17" s="12"/>
      <c r="E17" s="13"/>
      <c r="F17" s="13"/>
      <c r="G17" s="17"/>
      <c r="H17" s="2"/>
      <c r="I17" s="14"/>
    </row>
    <row r="18" spans="1:10" ht="18" x14ac:dyDescent="0.25">
      <c r="A18" s="2" t="s">
        <v>11</v>
      </c>
      <c r="B18" s="14">
        <v>32200</v>
      </c>
      <c r="C18" s="15">
        <v>0.14000000000000001</v>
      </c>
      <c r="D18" s="12" t="s">
        <v>13</v>
      </c>
      <c r="E18" s="14">
        <f>0.08*B23</f>
        <v>18400</v>
      </c>
      <c r="F18" s="14">
        <f>0.06*B23</f>
        <v>13800</v>
      </c>
      <c r="G18" s="16"/>
      <c r="H18" s="2" t="s">
        <v>12</v>
      </c>
      <c r="I18" s="8">
        <v>1000</v>
      </c>
    </row>
    <row r="19" spans="1:10" ht="18" x14ac:dyDescent="0.25">
      <c r="A19" s="2"/>
      <c r="B19" s="14"/>
      <c r="C19" s="15"/>
      <c r="D19" s="12"/>
      <c r="E19" s="14"/>
      <c r="F19" s="14"/>
      <c r="G19" s="16"/>
      <c r="H19" s="2"/>
      <c r="I19" s="8"/>
    </row>
    <row r="20" spans="1:10" ht="18" x14ac:dyDescent="0.25">
      <c r="A20" s="2" t="s">
        <v>12</v>
      </c>
      <c r="B20" s="8">
        <v>1000</v>
      </c>
      <c r="C20" s="8">
        <v>1000</v>
      </c>
      <c r="D20" s="2">
        <v>300</v>
      </c>
      <c r="E20" s="8">
        <v>1000</v>
      </c>
      <c r="F20" s="8">
        <v>1000</v>
      </c>
      <c r="H20" s="12" t="s">
        <v>14</v>
      </c>
      <c r="I20" s="18">
        <f>SUM(I3:I19)</f>
        <v>122800</v>
      </c>
    </row>
    <row r="21" spans="1:10" ht="18" x14ac:dyDescent="0.25">
      <c r="A21" s="2"/>
      <c r="B21" s="8"/>
      <c r="C21" s="8"/>
      <c r="D21" s="2"/>
      <c r="H21" s="2" t="s">
        <v>10</v>
      </c>
      <c r="I21" s="19">
        <v>230000</v>
      </c>
    </row>
    <row r="22" spans="1:10" ht="18" x14ac:dyDescent="0.25">
      <c r="A22" s="12" t="s">
        <v>14</v>
      </c>
      <c r="B22" s="18">
        <f>SUM(B5:B21)</f>
        <v>155000</v>
      </c>
      <c r="C22" s="12"/>
      <c r="D22" s="12"/>
      <c r="E22" s="22">
        <f>SUM(E5:E21)</f>
        <v>141200</v>
      </c>
      <c r="F22" s="22">
        <f>SUM(F5:F21)</f>
        <v>136600</v>
      </c>
      <c r="I22" s="11"/>
    </row>
    <row r="23" spans="1:10" ht="18" x14ac:dyDescent="0.25">
      <c r="A23" s="2" t="s">
        <v>10</v>
      </c>
      <c r="B23" s="19">
        <v>230000</v>
      </c>
      <c r="C23" s="2"/>
      <c r="D23" s="2"/>
      <c r="E23" s="23">
        <f>B23</f>
        <v>230000</v>
      </c>
      <c r="F23" s="23">
        <f>B23</f>
        <v>230000</v>
      </c>
      <c r="H23" s="20" t="s">
        <v>15</v>
      </c>
      <c r="I23" s="21">
        <f>I21-I20</f>
        <v>107200</v>
      </c>
      <c r="J23">
        <f>I23/4</f>
        <v>26800</v>
      </c>
    </row>
    <row r="24" spans="1:10" x14ac:dyDescent="0.2">
      <c r="H24" s="12"/>
      <c r="I24" s="13">
        <f>I23/2</f>
        <v>53600</v>
      </c>
    </row>
    <row r="25" spans="1:10" ht="18" x14ac:dyDescent="0.25">
      <c r="A25" s="20" t="s">
        <v>15</v>
      </c>
      <c r="B25" s="21">
        <f>B23-B22</f>
        <v>75000</v>
      </c>
      <c r="C25" s="21"/>
      <c r="D25" s="21"/>
      <c r="E25" s="21">
        <f t="shared" ref="E25:F25" si="0">E23-E22</f>
        <v>88800</v>
      </c>
      <c r="F25" s="21">
        <f t="shared" si="0"/>
        <v>93400</v>
      </c>
      <c r="I25" s="11">
        <f>I24/2</f>
        <v>26800</v>
      </c>
    </row>
    <row r="26" spans="1:10" x14ac:dyDescent="0.2">
      <c r="A26" s="12"/>
      <c r="B26" s="13">
        <f>B25/2</f>
        <v>37500</v>
      </c>
      <c r="C26" s="13">
        <f t="shared" ref="C26:F27" si="1">C25/2</f>
        <v>0</v>
      </c>
      <c r="D26" s="13">
        <f t="shared" si="1"/>
        <v>0</v>
      </c>
      <c r="E26" s="13">
        <f t="shared" si="1"/>
        <v>44400</v>
      </c>
      <c r="F26" s="13">
        <f t="shared" si="1"/>
        <v>46700</v>
      </c>
    </row>
    <row r="27" spans="1:10" x14ac:dyDescent="0.2">
      <c r="B27" s="11">
        <f>B26/2</f>
        <v>18750</v>
      </c>
      <c r="C27" s="11">
        <f t="shared" si="1"/>
        <v>0</v>
      </c>
      <c r="D27" s="11">
        <f t="shared" si="1"/>
        <v>0</v>
      </c>
      <c r="E27" s="11">
        <f t="shared" si="1"/>
        <v>22200</v>
      </c>
      <c r="F27" s="11">
        <f t="shared" si="1"/>
        <v>23350</v>
      </c>
    </row>
  </sheetData>
  <pageMargins left="0.70866141732283472" right="0.70866141732283472" top="0.74803149606299213" bottom="0.74803149606299213" header="0.31496062992125984" footer="0.31496062992125984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2016-07-05T20:30:59Z</cp:lastPrinted>
  <dcterms:created xsi:type="dcterms:W3CDTF">2016-07-03T18:18:48Z</dcterms:created>
  <dcterms:modified xsi:type="dcterms:W3CDTF">2016-07-05T20:31:33Z</dcterms:modified>
</cp:coreProperties>
</file>