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pivotTables/pivotTable5.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OneDrive\Documents\"/>
    </mc:Choice>
  </mc:AlternateContent>
  <xr:revisionPtr revIDLastSave="0" documentId="8_{12464BC7-A084-46F3-836F-C13CABAB06BC}" xr6:coauthVersionLast="47" xr6:coauthVersionMax="47" xr10:uidLastSave="{00000000-0000-0000-0000-000000000000}"/>
  <bookViews>
    <workbookView xWindow="-120" yWindow="-120" windowWidth="20730" windowHeight="11310" activeTab="5" xr2:uid="{A9BC505C-D44E-4D6A-93EC-D0B77F8AC94F}"/>
  </bookViews>
  <sheets>
    <sheet name="KPI 1" sheetId="1" r:id="rId1"/>
    <sheet name="KPI 2" sheetId="2" r:id="rId2"/>
    <sheet name="KPI 3" sheetId="3" r:id="rId3"/>
    <sheet name="KPI 4" sheetId="4" r:id="rId4"/>
    <sheet name="KPI 5" sheetId="5" r:id="rId5"/>
    <sheet name="Dashboard" sheetId="6" r:id="rId6"/>
  </sheets>
  <definedNames>
    <definedName name="Slicer_addr_state">#N/A</definedName>
    <definedName name="Slicer_issue_d__Year">#N/A</definedName>
    <definedName name="Slicer_last_pymnt_d__Year">#N/A</definedName>
    <definedName name="Slicer_sub_grade">#N/A</definedName>
  </definedNames>
  <calcPr calcId="191029"/>
  <pivotCaches>
    <pivotCache cacheId="69" r:id="rId7"/>
    <pivotCache cacheId="72" r:id="rId8"/>
    <pivotCache cacheId="75" r:id="rId9"/>
    <pivotCache cacheId="78" r:id="rId10"/>
    <pivotCache cacheId="81" r:id="rId11"/>
  </pivotCaches>
  <extLst>
    <ext xmlns:x14="http://schemas.microsoft.com/office/spreadsheetml/2009/9/main" uri="{876F7934-8845-4945-9796-88D515C7AA90}">
      <x14:pivotCaches>
        <pivotCache cacheId="5" r:id="rId12"/>
        <pivotCache cacheId="6" r:id="rId13"/>
        <pivotCache cacheId="7"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e_2_c90701a7-dbb3-4571-8e67-ed61947d5901" name="Finance_2" connection="Excel Finance_2"/>
          <x15:modelTable id="Finance_1_f25cb22e-b295-4c8e-8a6f-24cd5c16b7f0" name="Finance_1" connection="Excel Finance_1"/>
        </x15:modelTables>
        <x15:modelRelationships>
          <x15:modelRelationship fromTable="Finance_2" fromColumn="id" toTable="Finance_1"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 r="B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4F0A1D-E9F0-400F-B6A1-EF8AF1B3FB2E}" name="Excel Finance_1" type="100" refreshedVersion="8">
    <extLst>
      <ext xmlns:x15="http://schemas.microsoft.com/office/spreadsheetml/2010/11/main" uri="{DE250136-89BD-433C-8126-D09CA5730AF9}">
        <x15:connection id="168b388e-e39c-4eda-b3a4-91aaed6ab39c"/>
      </ext>
    </extLst>
  </connection>
  <connection id="2" xr16:uid="{6530FC22-0F82-469B-B8F8-B4048EDB60BD}" name="Excel Finance_2" type="100" refreshedVersion="8">
    <extLst>
      <ext xmlns:x15="http://schemas.microsoft.com/office/spreadsheetml/2010/11/main" uri="{DE250136-89BD-433C-8126-D09CA5730AF9}">
        <x15:connection id="a705a967-6b44-4a67-8ef3-0d0c9c41d1d1"/>
      </ext>
    </extLst>
  </connection>
  <connection id="3" xr16:uid="{5B64ABBB-724F-4B9F-8AEF-431A96B7C2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inance_1].[addr_state].[All]}"/>
  </metadataStrings>
  <mdxMetadata count="1">
    <mdx n="0" f="s">
      <ms ns="1" c="0"/>
    </mdx>
  </mdxMetadata>
  <valueMetadata count="1">
    <bk>
      <rc t="1" v="0"/>
    </bk>
  </valueMetadata>
</metadata>
</file>

<file path=xl/sharedStrings.xml><?xml version="1.0" encoding="utf-8"?>
<sst xmlns="http://schemas.openxmlformats.org/spreadsheetml/2006/main" count="54" uniqueCount="49">
  <si>
    <t>2007</t>
  </si>
  <si>
    <t>2008</t>
  </si>
  <si>
    <t>2009</t>
  </si>
  <si>
    <t>2010</t>
  </si>
  <si>
    <t>2011</t>
  </si>
  <si>
    <t>Grand Total</t>
  </si>
  <si>
    <t>Sum of loan_amnt</t>
  </si>
  <si>
    <t>A</t>
  </si>
  <si>
    <t>B</t>
  </si>
  <si>
    <t>C</t>
  </si>
  <si>
    <t>D</t>
  </si>
  <si>
    <t>E</t>
  </si>
  <si>
    <t>F</t>
  </si>
  <si>
    <t>G</t>
  </si>
  <si>
    <t>Sum of revol_bal</t>
  </si>
  <si>
    <t>Not Verified</t>
  </si>
  <si>
    <t>Verified</t>
  </si>
  <si>
    <t>Sum of total_pymnt</t>
  </si>
  <si>
    <t>addr_state</t>
  </si>
  <si>
    <t>All</t>
  </si>
  <si>
    <t>Column Labels</t>
  </si>
  <si>
    <t>Charged Off</t>
  </si>
  <si>
    <t>Current</t>
  </si>
  <si>
    <t>Fully Paid</t>
  </si>
  <si>
    <t>Apr</t>
  </si>
  <si>
    <t>Aug</t>
  </si>
  <si>
    <t>Dec</t>
  </si>
  <si>
    <t>Feb</t>
  </si>
  <si>
    <t>Jan</t>
  </si>
  <si>
    <t>Jul</t>
  </si>
  <si>
    <t>Jun</t>
  </si>
  <si>
    <t>Mar</t>
  </si>
  <si>
    <t>May</t>
  </si>
  <si>
    <t>Nov</t>
  </si>
  <si>
    <t>Oct</t>
  </si>
  <si>
    <t>Sep</t>
  </si>
  <si>
    <t>Count of loan_status</t>
  </si>
  <si>
    <t>Count of last_pymnt_d (Year)</t>
  </si>
  <si>
    <t>MORTGAGE</t>
  </si>
  <si>
    <t>NONE</t>
  </si>
  <si>
    <t>OTHER</t>
  </si>
  <si>
    <t>OWN</t>
  </si>
  <si>
    <t>RENT</t>
  </si>
  <si>
    <t>Year</t>
  </si>
  <si>
    <t>Grade &amp; Sub Grade</t>
  </si>
  <si>
    <t>Status</t>
  </si>
  <si>
    <t>Month</t>
  </si>
  <si>
    <t>Home Ownership</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</si>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</sst>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0" fillId="0" borderId="0" xfId="0" applyNumberFormat="1"/>
  </cellXfs>
  <cellStyles count="2">
    <cellStyle name="Comma" xfId="1" builtinId="3"/>
    <cellStyle name="Normal" xfId="0" builtinId="0"/>
  </cellStyles>
  <dxfs count="2">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4.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1!PivotTable1</c:name>
    <c:fmtId val="2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Year wise loan amount stats</a:t>
            </a:r>
          </a:p>
        </c:rich>
      </c:tx>
      <c:layout>
        <c:manualLayout>
          <c:xMode val="edge"/>
          <c:yMode val="edge"/>
          <c:x val="0.21673546425568008"/>
          <c:y val="0.12427552495072683"/>
        </c:manualLayout>
      </c:layout>
      <c:overlay val="0"/>
      <c:spPr>
        <a:solidFill>
          <a:schemeClr val="bg2">
            <a:lumMod val="90000"/>
          </a:schemeClr>
        </a:soli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45833333333332"/>
              <c:y val="-0.11267603782550034"/>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541666666666655"/>
              <c:y val="-1.251955975838892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625"/>
              <c:y val="1.251955975838892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4.8611111111110987E-2"/>
              <c:y val="-0.17527383661744497"/>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375E-2"/>
              <c:y val="-0.15023471710066713"/>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081419510061243"/>
          <c:y val="0.37563049620174299"/>
          <c:w val="0.46795494313210845"/>
          <c:h val="0.56242462797848858"/>
        </c:manualLayout>
      </c:layout>
      <c:doughnutChart>
        <c:varyColors val="1"/>
        <c:ser>
          <c:idx val="0"/>
          <c:order val="0"/>
          <c:tx>
            <c:strRef>
              <c:f>'KPI 1'!$B$1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460-41B0-B162-519FF2A83B2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460-41B0-B162-519FF2A83B2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460-41B0-B162-519FF2A83B2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460-41B0-B162-519FF2A83B2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460-41B0-B162-519FF2A83B22}"/>
              </c:ext>
            </c:extLst>
          </c:dPt>
          <c:dLbls>
            <c:dLbl>
              <c:idx val="0"/>
              <c:layout>
                <c:manualLayout>
                  <c:x val="-9.375E-2"/>
                  <c:y val="-0.15023471710066713"/>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460-41B0-B162-519FF2A83B22}"/>
                </c:ext>
              </c:extLst>
            </c:dLbl>
            <c:dLbl>
              <c:idx val="1"/>
              <c:layout>
                <c:manualLayout>
                  <c:x val="4.8611111111110987E-2"/>
                  <c:y val="-0.17527383661744497"/>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460-41B0-B162-519FF2A83B22}"/>
                </c:ext>
              </c:extLst>
            </c:dLbl>
            <c:dLbl>
              <c:idx val="2"/>
              <c:layout>
                <c:manualLayout>
                  <c:x val="0.1145833333333332"/>
                  <c:y val="-0.11267603782550034"/>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A460-41B0-B162-519FF2A83B22}"/>
                </c:ext>
              </c:extLst>
            </c:dLbl>
            <c:dLbl>
              <c:idx val="3"/>
              <c:layout>
                <c:manualLayout>
                  <c:x val="0.13541666666666655"/>
                  <c:y val="-1.251955975838892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A460-41B0-B162-519FF2A83B22}"/>
                </c:ext>
              </c:extLst>
            </c:dLbl>
            <c:dLbl>
              <c:idx val="4"/>
              <c:layout>
                <c:manualLayout>
                  <c:x val="-0.15625"/>
                  <c:y val="1.251955975838892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A460-41B0-B162-519FF2A83B2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 1'!$A$2:$A$7</c:f>
              <c:strCache>
                <c:ptCount val="5"/>
                <c:pt idx="0">
                  <c:v>2007</c:v>
                </c:pt>
                <c:pt idx="1">
                  <c:v>2008</c:v>
                </c:pt>
                <c:pt idx="2">
                  <c:v>2009</c:v>
                </c:pt>
                <c:pt idx="3">
                  <c:v>2010</c:v>
                </c:pt>
                <c:pt idx="4">
                  <c:v>2011</c:v>
                </c:pt>
              </c:strCache>
            </c:strRef>
          </c:cat>
          <c:val>
            <c:numRef>
              <c:f>'KPI 1'!$B$2:$B$7</c:f>
              <c:numCache>
                <c:formatCode>_ * #,##0_ ;_ * \-#,##0_ ;_ * "-"??_ ;_ @_ </c:formatCode>
                <c:ptCount val="5"/>
                <c:pt idx="0">
                  <c:v>2219275</c:v>
                </c:pt>
                <c:pt idx="1">
                  <c:v>14390275</c:v>
                </c:pt>
                <c:pt idx="2">
                  <c:v>46436325</c:v>
                </c:pt>
                <c:pt idx="3">
                  <c:v>122050200</c:v>
                </c:pt>
                <c:pt idx="4">
                  <c:v>260506575</c:v>
                </c:pt>
              </c:numCache>
            </c:numRef>
          </c:val>
          <c:extLst>
            <c:ext xmlns:c16="http://schemas.microsoft.com/office/drawing/2014/chart" uri="{C3380CC4-5D6E-409C-BE32-E72D297353CC}">
              <c16:uniqueId val="{0000000A-901E-4575-AC26-2BFB59DD28A8}"/>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2!PivotTable2</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lt1"/>
                </a:solidFill>
                <a:latin typeface="+mn-lt"/>
                <a:ea typeface="+mn-ea"/>
                <a:cs typeface="+mn-cs"/>
              </a:defRPr>
            </a:pPr>
            <a:r>
              <a:rPr lang="en-US" sz="1100" b="1" i="0" u="none" strike="noStrike" kern="1200" spc="0" baseline="0">
                <a:solidFill>
                  <a:schemeClr val="lt1"/>
                </a:solidFill>
                <a:latin typeface="+mn-lt"/>
                <a:ea typeface="+mn-ea"/>
                <a:cs typeface="+mn-cs"/>
              </a:rPr>
              <a:t>GRADE &amp; SUB GRADE WISE REVOL_BAL</a:t>
            </a:r>
            <a:endParaRPr lang="en-US" sz="1100" b="1" i="0" u="none" strike="noStrike" kern="1200" spc="0" baseline="0">
              <a:solidFill>
                <a:sysClr val="windowText" lastClr="000000">
                  <a:lumMod val="65000"/>
                  <a:lumOff val="35000"/>
                </a:sysClr>
              </a:solidFill>
            </a:endParaRPr>
          </a:p>
        </c:rich>
      </c:tx>
      <c:layout>
        <c:manualLayout>
          <c:xMode val="edge"/>
          <c:yMode val="edge"/>
          <c:x val="0.33374983637915229"/>
          <c:y val="8.1295701523003333E-2"/>
        </c:manualLayout>
      </c:layout>
      <c:overlay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lt1"/>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solidFill>
              <a:schemeClr val="accent1">
                <a:shade val="15000"/>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solidFill>
              <a:schemeClr val="accent1">
                <a:shade val="15000"/>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solidFill>
              <a:schemeClr val="accent1">
                <a:shade val="15000"/>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48224856066197E-2"/>
          <c:y val="0.23276461756959116"/>
          <c:w val="0.93420509921938255"/>
          <c:h val="0.47046948813007211"/>
        </c:manualLayout>
      </c:layout>
      <c:barChart>
        <c:barDir val="col"/>
        <c:grouping val="clustered"/>
        <c:varyColors val="0"/>
        <c:ser>
          <c:idx val="0"/>
          <c:order val="0"/>
          <c:tx>
            <c:strRef>
              <c:f>'KPI 2'!$B$1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solidFill>
                <a:schemeClr val="accent1">
                  <a:shade val="15000"/>
                  <a:alpha val="91000"/>
                </a:schemeClr>
              </a:solidFill>
            </a:ln>
            <a:effectLst/>
          </c:spPr>
          <c:invertIfNegative val="0"/>
          <c:cat>
            <c:strRef>
              <c:f>'KPI 2'!$A$2:$A$9</c:f>
              <c:strCache>
                <c:ptCount val="7"/>
                <c:pt idx="0">
                  <c:v>A</c:v>
                </c:pt>
                <c:pt idx="1">
                  <c:v>B</c:v>
                </c:pt>
                <c:pt idx="2">
                  <c:v>C</c:v>
                </c:pt>
                <c:pt idx="3">
                  <c:v>D</c:v>
                </c:pt>
                <c:pt idx="4">
                  <c:v>E</c:v>
                </c:pt>
                <c:pt idx="5">
                  <c:v>F</c:v>
                </c:pt>
                <c:pt idx="6">
                  <c:v>G</c:v>
                </c:pt>
              </c:strCache>
            </c:strRef>
          </c:cat>
          <c:val>
            <c:numRef>
              <c:f>'KPI 2'!$B$2:$B$9</c:f>
              <c:numCache>
                <c:formatCode>General</c:formatCode>
                <c:ptCount val="7"/>
                <c:pt idx="0">
                  <c:v>114774099</c:v>
                </c:pt>
                <c:pt idx="1">
                  <c:v>161308549</c:v>
                </c:pt>
                <c:pt idx="2">
                  <c:v>110120710</c:v>
                </c:pt>
                <c:pt idx="3">
                  <c:v>74490429</c:v>
                </c:pt>
                <c:pt idx="4">
                  <c:v>46074539</c:v>
                </c:pt>
                <c:pt idx="5">
                  <c:v>18282816</c:v>
                </c:pt>
                <c:pt idx="6">
                  <c:v>6462726</c:v>
                </c:pt>
              </c:numCache>
            </c:numRef>
          </c:val>
          <c:extLst>
            <c:ext xmlns:c16="http://schemas.microsoft.com/office/drawing/2014/chart" uri="{C3380CC4-5D6E-409C-BE32-E72D297353CC}">
              <c16:uniqueId val="{00000002-452B-491E-895B-31B40FACD976}"/>
            </c:ext>
          </c:extLst>
        </c:ser>
        <c:dLbls>
          <c:showLegendKey val="0"/>
          <c:showVal val="0"/>
          <c:showCatName val="0"/>
          <c:showSerName val="0"/>
          <c:showPercent val="0"/>
          <c:showBubbleSize val="0"/>
        </c:dLbls>
        <c:gapWidth val="250"/>
        <c:axId val="874371176"/>
        <c:axId val="874376576"/>
      </c:barChart>
      <c:catAx>
        <c:axId val="874371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76576"/>
        <c:crosses val="autoZero"/>
        <c:auto val="1"/>
        <c:lblAlgn val="ctr"/>
        <c:lblOffset val="100"/>
        <c:noMultiLvlLbl val="0"/>
      </c:catAx>
      <c:valAx>
        <c:axId val="87437657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revol_bal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874371176"/>
        <c:crosses val="autoZero"/>
        <c:crossBetween val="between"/>
      </c:valAx>
      <c:spPr>
        <a:noFill/>
        <a:ln w="0" cmpd="sng">
          <a:solidFill>
            <a:schemeClr val="accent1">
              <a:shade val="15000"/>
              <a:alpha val="96000"/>
            </a:schemeClr>
          </a:solid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2!PivotTable2</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GRADE &amp; SUB GRADE WISE REVOL_BAL</a:t>
            </a:r>
          </a:p>
        </c:rich>
      </c:tx>
      <c:overlay val="0"/>
      <c:spPr>
        <a:solidFill>
          <a:schemeClr val="bg2">
            <a:lumMod val="9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solidFill>
              <a:schemeClr val="accent1">
                <a:shade val="15000"/>
                <a:alpha val="9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99862287496164E-2"/>
          <c:y val="0.21787747286336234"/>
          <c:w val="0.88161608581098616"/>
          <c:h val="0.56670301513811905"/>
        </c:manualLayout>
      </c:layout>
      <c:barChart>
        <c:barDir val="col"/>
        <c:grouping val="clustered"/>
        <c:varyColors val="0"/>
        <c:ser>
          <c:idx val="0"/>
          <c:order val="0"/>
          <c:tx>
            <c:strRef>
              <c:f>'KPI 2'!$B$1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solidFill>
                <a:schemeClr val="accent1">
                  <a:shade val="15000"/>
                  <a:alpha val="91000"/>
                </a:schemeClr>
              </a:solidFill>
            </a:ln>
            <a:effectLst/>
          </c:spPr>
          <c:invertIfNegative val="0"/>
          <c:cat>
            <c:strRef>
              <c:f>'KPI 2'!$A$2:$A$9</c:f>
              <c:strCache>
                <c:ptCount val="7"/>
                <c:pt idx="0">
                  <c:v>A</c:v>
                </c:pt>
                <c:pt idx="1">
                  <c:v>B</c:v>
                </c:pt>
                <c:pt idx="2">
                  <c:v>C</c:v>
                </c:pt>
                <c:pt idx="3">
                  <c:v>D</c:v>
                </c:pt>
                <c:pt idx="4">
                  <c:v>E</c:v>
                </c:pt>
                <c:pt idx="5">
                  <c:v>F</c:v>
                </c:pt>
                <c:pt idx="6">
                  <c:v>G</c:v>
                </c:pt>
              </c:strCache>
            </c:strRef>
          </c:cat>
          <c:val>
            <c:numRef>
              <c:f>'KPI 2'!$B$2:$B$9</c:f>
              <c:numCache>
                <c:formatCode>General</c:formatCode>
                <c:ptCount val="7"/>
                <c:pt idx="0">
                  <c:v>114774099</c:v>
                </c:pt>
                <c:pt idx="1">
                  <c:v>161308549</c:v>
                </c:pt>
                <c:pt idx="2">
                  <c:v>110120710</c:v>
                </c:pt>
                <c:pt idx="3">
                  <c:v>74490429</c:v>
                </c:pt>
                <c:pt idx="4">
                  <c:v>46074539</c:v>
                </c:pt>
                <c:pt idx="5">
                  <c:v>18282816</c:v>
                </c:pt>
                <c:pt idx="6">
                  <c:v>6462726</c:v>
                </c:pt>
              </c:numCache>
            </c:numRef>
          </c:val>
          <c:extLst>
            <c:ext xmlns:c16="http://schemas.microsoft.com/office/drawing/2014/chart" uri="{C3380CC4-5D6E-409C-BE32-E72D297353CC}">
              <c16:uniqueId val="{00000001-2913-49E8-9001-A87C23069183}"/>
            </c:ext>
          </c:extLst>
        </c:ser>
        <c:dLbls>
          <c:showLegendKey val="0"/>
          <c:showVal val="0"/>
          <c:showCatName val="0"/>
          <c:showSerName val="0"/>
          <c:showPercent val="0"/>
          <c:showBubbleSize val="0"/>
        </c:dLbls>
        <c:gapWidth val="250"/>
        <c:axId val="874371176"/>
        <c:axId val="874376576"/>
      </c:barChart>
      <c:catAx>
        <c:axId val="874371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76576"/>
        <c:crosses val="autoZero"/>
        <c:auto val="1"/>
        <c:lblAlgn val="ctr"/>
        <c:lblOffset val="100"/>
        <c:noMultiLvlLbl val="0"/>
      </c:catAx>
      <c:valAx>
        <c:axId val="87437657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revol_bal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874371176"/>
        <c:crosses val="autoZero"/>
        <c:crossBetween val="between"/>
      </c:valAx>
      <c:spPr>
        <a:noFill/>
        <a:ln w="0" cmpd="sng">
          <a:solidFill>
            <a:schemeClr val="accent1">
              <a:shade val="15000"/>
              <a:alpha val="96000"/>
            </a:schemeClr>
          </a:solid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3!PivotTable3</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100"/>
              <a:t>Total payment for verified status vs total payment for non verified status.</a:t>
            </a:r>
          </a:p>
        </c:rich>
      </c:tx>
      <c:overlay val="0"/>
      <c:spPr>
        <a:solidFill>
          <a:schemeClr val="bg2">
            <a:lumMod val="90000"/>
          </a:schemeClr>
        </a:solid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676E-2"/>
              <c:y val="-6.9444444444444489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1111111111111137E-2"/>
              <c:y val="1.3888888888888888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'KPI 3'!$B$1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D8D-42D6-8E9C-E75BDA13342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D8D-42D6-8E9C-E75BDA13342F}"/>
              </c:ext>
            </c:extLst>
          </c:dPt>
          <c:dLbls>
            <c:dLbl>
              <c:idx val="0"/>
              <c:layout>
                <c:manualLayout>
                  <c:x val="2.7777777777777676E-2"/>
                  <c:y val="-6.9444444444444489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D8D-42D6-8E9C-E75BDA13342F}"/>
                </c:ext>
              </c:extLst>
            </c:dLbl>
            <c:dLbl>
              <c:idx val="1"/>
              <c:layout>
                <c:manualLayout>
                  <c:x val="-6.1111111111111137E-2"/>
                  <c:y val="1.3888888888888888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D8D-42D6-8E9C-E75BDA13342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 3'!$A$2:$A$4</c:f>
              <c:strCache>
                <c:ptCount val="2"/>
                <c:pt idx="0">
                  <c:v>Not Verified</c:v>
                </c:pt>
                <c:pt idx="1">
                  <c:v>Verified</c:v>
                </c:pt>
              </c:strCache>
            </c:strRef>
          </c:cat>
          <c:val>
            <c:numRef>
              <c:f>'KPI 3'!$B$2:$B$4</c:f>
              <c:numCache>
                <c:formatCode>General</c:formatCode>
                <c:ptCount val="2"/>
                <c:pt idx="0">
                  <c:v>153541418.2105979</c:v>
                </c:pt>
                <c:pt idx="1">
                  <c:v>219892307.51083592</c:v>
                </c:pt>
              </c:numCache>
            </c:numRef>
          </c:val>
          <c:extLst>
            <c:ext xmlns:c16="http://schemas.microsoft.com/office/drawing/2014/chart" uri="{C3380CC4-5D6E-409C-BE32-E72D297353CC}">
              <c16:uniqueId val="{00000005-269A-496C-B5E3-DB7D35619CA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4!PivotTable4</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600"/>
              <a:t>STATE WISE AND MONTH WISE LOAN STATUS</a:t>
            </a:r>
          </a:p>
        </c:rich>
      </c:tx>
      <c:layout>
        <c:manualLayout>
          <c:xMode val="edge"/>
          <c:yMode val="edge"/>
          <c:x val="0.18616989595365857"/>
          <c:y val="0.14952674301705959"/>
        </c:manualLayout>
      </c:layout>
      <c:overlay val="1"/>
      <c:spPr>
        <a:solidFill>
          <a:schemeClr val="bg2">
            <a:lumMod val="90000"/>
          </a:schemeClr>
        </a:solid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lumMod val="65000"/>
          </a:schemeClr>
        </a:solidFill>
        <a:ln>
          <a:noFill/>
        </a:ln>
        <a:effectLst/>
        <a:sp3d/>
      </c:spPr>
    </c:sideWall>
    <c:backWall>
      <c:thickness val="0"/>
      <c:spPr>
        <a:solidFill>
          <a:schemeClr val="bg1">
            <a:lumMod val="65000"/>
          </a:schemeClr>
        </a:solidFill>
        <a:ln>
          <a:noFill/>
        </a:ln>
        <a:effectLst/>
        <a:sp3d/>
      </c:spPr>
    </c:backWall>
    <c:plotArea>
      <c:layout/>
      <c:bar3DChart>
        <c:barDir val="col"/>
        <c:grouping val="clustered"/>
        <c:varyColors val="0"/>
        <c:ser>
          <c:idx val="0"/>
          <c:order val="0"/>
          <c:tx>
            <c:strRef>
              <c:f>'KPI 4'!$B$3:$B$4</c:f>
              <c:strCache>
                <c:ptCount val="1"/>
                <c:pt idx="0">
                  <c:v>Charged Off</c:v>
                </c:pt>
              </c:strCache>
            </c:strRef>
          </c:tx>
          <c:spPr>
            <a:solidFill>
              <a:schemeClr val="accent1"/>
            </a:solidFill>
            <a:ln>
              <a:noFill/>
            </a:ln>
            <a:effectLst/>
            <a:sp3d/>
          </c:spPr>
          <c:invertIfNegative val="0"/>
          <c:cat>
            <c:strRef>
              <c:f>'KPI 4'!$A$5:$A$17</c:f>
              <c:strCache>
                <c:ptCount val="12"/>
                <c:pt idx="0">
                  <c:v>Nov</c:v>
                </c:pt>
                <c:pt idx="1">
                  <c:v>Oct</c:v>
                </c:pt>
                <c:pt idx="2">
                  <c:v>Sep</c:v>
                </c:pt>
                <c:pt idx="3">
                  <c:v>Aug</c:v>
                </c:pt>
                <c:pt idx="4">
                  <c:v>Jul</c:v>
                </c:pt>
                <c:pt idx="5">
                  <c:v>Jun</c:v>
                </c:pt>
                <c:pt idx="6">
                  <c:v>Dec</c:v>
                </c:pt>
                <c:pt idx="7">
                  <c:v>Apr</c:v>
                </c:pt>
                <c:pt idx="8">
                  <c:v>Feb</c:v>
                </c:pt>
                <c:pt idx="9">
                  <c:v>Jan</c:v>
                </c:pt>
                <c:pt idx="10">
                  <c:v>Mar</c:v>
                </c:pt>
                <c:pt idx="11">
                  <c:v>May</c:v>
                </c:pt>
              </c:strCache>
            </c:strRef>
          </c:cat>
          <c:val>
            <c:numRef>
              <c:f>'KPI 4'!$B$5:$B$17</c:f>
              <c:numCache>
                <c:formatCode>General</c:formatCode>
                <c:ptCount val="12"/>
                <c:pt idx="0">
                  <c:v>598</c:v>
                </c:pt>
                <c:pt idx="1">
                  <c:v>580</c:v>
                </c:pt>
                <c:pt idx="2">
                  <c:v>547</c:v>
                </c:pt>
                <c:pt idx="3">
                  <c:v>468</c:v>
                </c:pt>
                <c:pt idx="4">
                  <c:v>479</c:v>
                </c:pt>
                <c:pt idx="5">
                  <c:v>483</c:v>
                </c:pt>
                <c:pt idx="6">
                  <c:v>678</c:v>
                </c:pt>
                <c:pt idx="7">
                  <c:v>370</c:v>
                </c:pt>
                <c:pt idx="8">
                  <c:v>290</c:v>
                </c:pt>
                <c:pt idx="9">
                  <c:v>321</c:v>
                </c:pt>
                <c:pt idx="10">
                  <c:v>347</c:v>
                </c:pt>
                <c:pt idx="11">
                  <c:v>466</c:v>
                </c:pt>
              </c:numCache>
            </c:numRef>
          </c:val>
          <c:extLst>
            <c:ext xmlns:c16="http://schemas.microsoft.com/office/drawing/2014/chart" uri="{C3380CC4-5D6E-409C-BE32-E72D297353CC}">
              <c16:uniqueId val="{00000000-010E-444F-9EBA-846A6A815FED}"/>
            </c:ext>
          </c:extLst>
        </c:ser>
        <c:ser>
          <c:idx val="1"/>
          <c:order val="1"/>
          <c:tx>
            <c:strRef>
              <c:f>'KPI 4'!$C$3:$C$4</c:f>
              <c:strCache>
                <c:ptCount val="1"/>
                <c:pt idx="0">
                  <c:v>Current</c:v>
                </c:pt>
              </c:strCache>
            </c:strRef>
          </c:tx>
          <c:spPr>
            <a:solidFill>
              <a:schemeClr val="accent2"/>
            </a:solidFill>
            <a:ln>
              <a:noFill/>
            </a:ln>
            <a:effectLst/>
            <a:sp3d/>
          </c:spPr>
          <c:invertIfNegative val="0"/>
          <c:cat>
            <c:strRef>
              <c:f>'KPI 4'!$A$5:$A$17</c:f>
              <c:strCache>
                <c:ptCount val="12"/>
                <c:pt idx="0">
                  <c:v>Nov</c:v>
                </c:pt>
                <c:pt idx="1">
                  <c:v>Oct</c:v>
                </c:pt>
                <c:pt idx="2">
                  <c:v>Sep</c:v>
                </c:pt>
                <c:pt idx="3">
                  <c:v>Aug</c:v>
                </c:pt>
                <c:pt idx="4">
                  <c:v>Jul</c:v>
                </c:pt>
                <c:pt idx="5">
                  <c:v>Jun</c:v>
                </c:pt>
                <c:pt idx="6">
                  <c:v>Dec</c:v>
                </c:pt>
                <c:pt idx="7">
                  <c:v>Apr</c:v>
                </c:pt>
                <c:pt idx="8">
                  <c:v>Feb</c:v>
                </c:pt>
                <c:pt idx="9">
                  <c:v>Jan</c:v>
                </c:pt>
                <c:pt idx="10">
                  <c:v>Mar</c:v>
                </c:pt>
                <c:pt idx="11">
                  <c:v>May</c:v>
                </c:pt>
              </c:strCache>
            </c:strRef>
          </c:cat>
          <c:val>
            <c:numRef>
              <c:f>'KPI 4'!$C$5:$C$17</c:f>
              <c:numCache>
                <c:formatCode>General</c:formatCode>
                <c:ptCount val="12"/>
                <c:pt idx="0">
                  <c:v>161</c:v>
                </c:pt>
                <c:pt idx="1">
                  <c:v>173</c:v>
                </c:pt>
                <c:pt idx="2">
                  <c:v>150</c:v>
                </c:pt>
                <c:pt idx="3">
                  <c:v>130</c:v>
                </c:pt>
                <c:pt idx="4">
                  <c:v>125</c:v>
                </c:pt>
                <c:pt idx="5">
                  <c:v>99</c:v>
                </c:pt>
                <c:pt idx="6">
                  <c:v>218</c:v>
                </c:pt>
                <c:pt idx="7">
                  <c:v>3</c:v>
                </c:pt>
                <c:pt idx="10">
                  <c:v>1</c:v>
                </c:pt>
                <c:pt idx="11">
                  <c:v>80</c:v>
                </c:pt>
              </c:numCache>
            </c:numRef>
          </c:val>
          <c:extLst>
            <c:ext xmlns:c16="http://schemas.microsoft.com/office/drawing/2014/chart" uri="{C3380CC4-5D6E-409C-BE32-E72D297353CC}">
              <c16:uniqueId val="{00000003-010E-444F-9EBA-846A6A815FED}"/>
            </c:ext>
          </c:extLst>
        </c:ser>
        <c:ser>
          <c:idx val="2"/>
          <c:order val="2"/>
          <c:tx>
            <c:strRef>
              <c:f>'KPI 4'!$D$3:$D$4</c:f>
              <c:strCache>
                <c:ptCount val="1"/>
                <c:pt idx="0">
                  <c:v>Fully Paid</c:v>
                </c:pt>
              </c:strCache>
            </c:strRef>
          </c:tx>
          <c:spPr>
            <a:solidFill>
              <a:schemeClr val="accent3"/>
            </a:solidFill>
            <a:ln>
              <a:noFill/>
            </a:ln>
            <a:effectLst/>
            <a:sp3d/>
          </c:spPr>
          <c:invertIfNegative val="0"/>
          <c:cat>
            <c:strRef>
              <c:f>'KPI 4'!$A$5:$A$17</c:f>
              <c:strCache>
                <c:ptCount val="12"/>
                <c:pt idx="0">
                  <c:v>Nov</c:v>
                </c:pt>
                <c:pt idx="1">
                  <c:v>Oct</c:v>
                </c:pt>
                <c:pt idx="2">
                  <c:v>Sep</c:v>
                </c:pt>
                <c:pt idx="3">
                  <c:v>Aug</c:v>
                </c:pt>
                <c:pt idx="4">
                  <c:v>Jul</c:v>
                </c:pt>
                <c:pt idx="5">
                  <c:v>Jun</c:v>
                </c:pt>
                <c:pt idx="6">
                  <c:v>Dec</c:v>
                </c:pt>
                <c:pt idx="7">
                  <c:v>Apr</c:v>
                </c:pt>
                <c:pt idx="8">
                  <c:v>Feb</c:v>
                </c:pt>
                <c:pt idx="9">
                  <c:v>Jan</c:v>
                </c:pt>
                <c:pt idx="10">
                  <c:v>Mar</c:v>
                </c:pt>
                <c:pt idx="11">
                  <c:v>May</c:v>
                </c:pt>
              </c:strCache>
            </c:strRef>
          </c:cat>
          <c:val>
            <c:numRef>
              <c:f>'KPI 4'!$D$5:$D$17</c:f>
              <c:numCache>
                <c:formatCode>General</c:formatCode>
                <c:ptCount val="12"/>
                <c:pt idx="0">
                  <c:v>3408</c:v>
                </c:pt>
                <c:pt idx="1">
                  <c:v>3181</c:v>
                </c:pt>
                <c:pt idx="2">
                  <c:v>2951</c:v>
                </c:pt>
                <c:pt idx="3">
                  <c:v>2920</c:v>
                </c:pt>
                <c:pt idx="4">
                  <c:v>2872</c:v>
                </c:pt>
                <c:pt idx="5">
                  <c:v>2697</c:v>
                </c:pt>
                <c:pt idx="6">
                  <c:v>3537</c:v>
                </c:pt>
                <c:pt idx="7">
                  <c:v>2461</c:v>
                </c:pt>
                <c:pt idx="8">
                  <c:v>2068</c:v>
                </c:pt>
                <c:pt idx="9">
                  <c:v>2058</c:v>
                </c:pt>
                <c:pt idx="10">
                  <c:v>2344</c:v>
                </c:pt>
                <c:pt idx="11">
                  <c:v>2453</c:v>
                </c:pt>
              </c:numCache>
            </c:numRef>
          </c:val>
          <c:extLst>
            <c:ext xmlns:c16="http://schemas.microsoft.com/office/drawing/2014/chart" uri="{C3380CC4-5D6E-409C-BE32-E72D297353CC}">
              <c16:uniqueId val="{00000001-FFC6-4A78-8555-DE338C89854B}"/>
            </c:ext>
          </c:extLst>
        </c:ser>
        <c:dLbls>
          <c:showLegendKey val="0"/>
          <c:showVal val="0"/>
          <c:showCatName val="0"/>
          <c:showSerName val="0"/>
          <c:showPercent val="0"/>
          <c:showBubbleSize val="0"/>
        </c:dLbls>
        <c:gapWidth val="150"/>
        <c:shape val="box"/>
        <c:axId val="874326536"/>
        <c:axId val="874321496"/>
        <c:axId val="0"/>
      </c:bar3DChart>
      <c:catAx>
        <c:axId val="874326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74321496"/>
        <c:crosses val="autoZero"/>
        <c:auto val="1"/>
        <c:lblAlgn val="ctr"/>
        <c:lblOffset val="100"/>
        <c:noMultiLvlLbl val="0"/>
      </c:catAx>
      <c:valAx>
        <c:axId val="874321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26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5!PivotTable5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HOME</a:t>
            </a:r>
            <a:r>
              <a:rPr lang="en-US" sz="1400" baseline="0"/>
              <a:t> OWNERSHIP VS LAST PAYMENT DATE STATS</a:t>
            </a:r>
            <a:endParaRPr lang="en-US" sz="1400"/>
          </a:p>
        </c:rich>
      </c:tx>
      <c:layout>
        <c:manualLayout>
          <c:xMode val="edge"/>
          <c:yMode val="edge"/>
          <c:x val="0.21880504623977479"/>
          <c:y val="0.11269336013849332"/>
        </c:manualLayout>
      </c:layout>
      <c:overlay val="0"/>
      <c:spPr>
        <a:solidFill>
          <a:schemeClr val="bg2">
            <a:lumMod val="9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a:sp3d/>
        </c:spPr>
        <c:marker>
          <c:symbol val="none"/>
        </c:marker>
        <c:dLbl>
          <c:idx val="0"/>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F0"/>
          </a:solidFill>
          <a:ln>
            <a:noFill/>
          </a:ln>
          <a:effectLst>
            <a:outerShdw blurRad="57150" dist="19050" dir="5400000" algn="ctr" rotWithShape="0">
              <a:srgbClr val="000000">
                <a:alpha val="63000"/>
              </a:srgbClr>
            </a:outerShdw>
          </a:effectLst>
          <a:sp3d/>
        </c:spPr>
        <c:dLbl>
          <c:idx val="0"/>
          <c:layout>
            <c:manualLayout>
              <c:x val="5.8660205935796485E-3"/>
              <c:y val="-8.710271980445652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a:noFill/>
          </a:ln>
          <a:effectLst>
            <a:outerShdw blurRad="57150" dist="19050" dir="5400000" algn="ctr" rotWithShape="0">
              <a:srgbClr val="000000">
                <a:alpha val="63000"/>
              </a:srgbClr>
            </a:outerShdw>
          </a:effectLst>
          <a:sp3d/>
        </c:spPr>
        <c:dLbl>
          <c:idx val="0"/>
          <c:layout>
            <c:manualLayout>
              <c:x val="5.8660205935796485E-3"/>
              <c:y val="-8.710271980445652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F0"/>
          </a:solidFill>
          <a:ln>
            <a:noFill/>
          </a:ln>
          <a:effectLst>
            <a:outerShdw blurRad="57150" dist="19050" dir="5400000" algn="ctr" rotWithShape="0">
              <a:srgbClr val="000000">
                <a:alpha val="63000"/>
              </a:srgbClr>
            </a:outerShdw>
          </a:effectLst>
          <a:sp3d/>
        </c:spPr>
        <c:dLbl>
          <c:idx val="0"/>
          <c:layout>
            <c:manualLayout>
              <c:x val="0"/>
              <c:y val="-5.0925925925926013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F0"/>
          </a:solidFill>
          <a:ln>
            <a:noFill/>
          </a:ln>
          <a:effectLst>
            <a:outerShdw blurRad="57150" dist="19050" dir="5400000" algn="ctr" rotWithShape="0">
              <a:srgbClr val="000000">
                <a:alpha val="63000"/>
              </a:srgbClr>
            </a:outerShdw>
          </a:effectLst>
          <a:sp3d/>
        </c:spPr>
        <c:dLbl>
          <c:idx val="0"/>
          <c:layout>
            <c:manualLayout>
              <c:x val="7.6293155663234406E-3"/>
              <c:y val="-6.815383170622990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F0"/>
          </a:solidFill>
          <a:ln>
            <a:noFill/>
          </a:ln>
          <a:effectLst>
            <a:outerShdw blurRad="57150" dist="19050" dir="5400000" algn="ctr" rotWithShape="0">
              <a:srgbClr val="000000">
                <a:alpha val="63000"/>
              </a:srgbClr>
            </a:outerShdw>
          </a:effectLst>
          <a:sp3d/>
        </c:spPr>
        <c:dLbl>
          <c:idx val="0"/>
          <c:layout>
            <c:manualLayout>
              <c:x val="1.230769230769227E-2"/>
              <c:y val="-6.223389551178696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 5'!$B$1</c:f>
              <c:strCache>
                <c:ptCount val="1"/>
                <c:pt idx="0">
                  <c:v>Total</c:v>
                </c:pt>
              </c:strCache>
            </c:strRef>
          </c:tx>
          <c:spPr>
            <a:solidFill>
              <a:srgbClr val="00B0F0"/>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3294-4D86-B200-12C1D349B0F6}"/>
              </c:ext>
            </c:extLst>
          </c:dPt>
          <c:dPt>
            <c:idx val="1"/>
            <c:invertIfNegative val="0"/>
            <c:bubble3D val="0"/>
            <c:extLst>
              <c:ext xmlns:c16="http://schemas.microsoft.com/office/drawing/2014/chart" uri="{C3380CC4-5D6E-409C-BE32-E72D297353CC}">
                <c16:uniqueId val="{00000001-3294-4D86-B200-12C1D349B0F6}"/>
              </c:ext>
            </c:extLst>
          </c:dPt>
          <c:dPt>
            <c:idx val="2"/>
            <c:invertIfNegative val="0"/>
            <c:bubble3D val="0"/>
            <c:extLst>
              <c:ext xmlns:c16="http://schemas.microsoft.com/office/drawing/2014/chart" uri="{C3380CC4-5D6E-409C-BE32-E72D297353CC}">
                <c16:uniqueId val="{00000002-3294-4D86-B200-12C1D349B0F6}"/>
              </c:ext>
            </c:extLst>
          </c:dPt>
          <c:dPt>
            <c:idx val="3"/>
            <c:invertIfNegative val="0"/>
            <c:bubble3D val="0"/>
            <c:extLst>
              <c:ext xmlns:c16="http://schemas.microsoft.com/office/drawing/2014/chart" uri="{C3380CC4-5D6E-409C-BE32-E72D297353CC}">
                <c16:uniqueId val="{00000003-3294-4D86-B200-12C1D349B0F6}"/>
              </c:ext>
            </c:extLst>
          </c:dPt>
          <c:dPt>
            <c:idx val="4"/>
            <c:invertIfNegative val="0"/>
            <c:bubble3D val="0"/>
            <c:extLst>
              <c:ext xmlns:c16="http://schemas.microsoft.com/office/drawing/2014/chart" uri="{C3380CC4-5D6E-409C-BE32-E72D297353CC}">
                <c16:uniqueId val="{00000004-3294-4D86-B200-12C1D349B0F6}"/>
              </c:ext>
            </c:extLst>
          </c:dPt>
          <c:dLbls>
            <c:dLbl>
              <c:idx val="0"/>
              <c:layout>
                <c:manualLayout>
                  <c:x val="1.230769230769227E-2"/>
                  <c:y val="-6.223389551178696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3294-4D86-B200-12C1D349B0F6}"/>
                </c:ext>
              </c:extLst>
            </c:dLbl>
            <c:dLbl>
              <c:idx val="1"/>
              <c:layout>
                <c:manualLayout>
                  <c:x val="7.6293155663234406E-3"/>
                  <c:y val="-6.815383170622990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294-4D86-B200-12C1D349B0F6}"/>
                </c:ext>
              </c:extLst>
            </c:dLbl>
            <c:dLbl>
              <c:idx val="2"/>
              <c:layout>
                <c:manualLayout>
                  <c:x val="5.8660205935796485E-3"/>
                  <c:y val="-8.710271980445652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3294-4D86-B200-12C1D349B0F6}"/>
                </c:ext>
              </c:extLst>
            </c:dLbl>
            <c:dLbl>
              <c:idx val="3"/>
              <c:layout>
                <c:manualLayout>
                  <c:x val="5.8660205935796485E-3"/>
                  <c:y val="-8.710271980445652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294-4D86-B200-12C1D349B0F6}"/>
                </c:ext>
              </c:extLst>
            </c:dLbl>
            <c:dLbl>
              <c:idx val="4"/>
              <c:layout>
                <c:manualLayout>
                  <c:x val="0"/>
                  <c:y val="-5.0925925925926013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3294-4D86-B200-12C1D349B0F6}"/>
                </c:ext>
              </c:extLst>
            </c:dLbl>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'KPI 5'!$A$2:$A$7</c:f>
              <c:strCache>
                <c:ptCount val="5"/>
                <c:pt idx="0">
                  <c:v>MORTGAGE</c:v>
                </c:pt>
                <c:pt idx="1">
                  <c:v>NONE</c:v>
                </c:pt>
                <c:pt idx="2">
                  <c:v>OTHER</c:v>
                </c:pt>
                <c:pt idx="3">
                  <c:v>OWN</c:v>
                </c:pt>
                <c:pt idx="4">
                  <c:v>RENT</c:v>
                </c:pt>
              </c:strCache>
            </c:strRef>
          </c:cat>
          <c:val>
            <c:numRef>
              <c:f>'KPI 5'!$B$2:$B$7</c:f>
              <c:numCache>
                <c:formatCode>General</c:formatCode>
                <c:ptCount val="5"/>
                <c:pt idx="0">
                  <c:v>17659</c:v>
                </c:pt>
                <c:pt idx="1">
                  <c:v>3</c:v>
                </c:pt>
                <c:pt idx="2">
                  <c:v>98</c:v>
                </c:pt>
                <c:pt idx="3">
                  <c:v>3058</c:v>
                </c:pt>
                <c:pt idx="4">
                  <c:v>18899</c:v>
                </c:pt>
              </c:numCache>
            </c:numRef>
          </c:val>
          <c:extLst>
            <c:ext xmlns:c16="http://schemas.microsoft.com/office/drawing/2014/chart" uri="{C3380CC4-5D6E-409C-BE32-E72D297353CC}">
              <c16:uniqueId val="{00000006-D716-4A64-B088-DF7B030C5016}"/>
            </c:ext>
          </c:extLst>
        </c:ser>
        <c:dLbls>
          <c:showLegendKey val="0"/>
          <c:showVal val="0"/>
          <c:showCatName val="0"/>
          <c:showSerName val="0"/>
          <c:showPercent val="0"/>
          <c:showBubbleSize val="0"/>
        </c:dLbls>
        <c:gapWidth val="150"/>
        <c:shape val="box"/>
        <c:axId val="874324376"/>
        <c:axId val="874326896"/>
        <c:axId val="0"/>
      </c:bar3DChart>
      <c:catAx>
        <c:axId val="874324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26896"/>
        <c:crosses val="autoZero"/>
        <c:auto val="1"/>
        <c:lblAlgn val="ctr"/>
        <c:lblOffset val="100"/>
        <c:noMultiLvlLbl val="0"/>
      </c:catAx>
      <c:valAx>
        <c:axId val="87432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24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1!PivotTable1</c:name>
    <c:fmtId val="32"/>
  </c:pivotSource>
  <c:chart>
    <c:title>
      <c:tx>
        <c:rich>
          <a:bodyPr rot="0" spcFirstLastPara="1" vertOverflow="ellipsis" vert="horz" wrap="square" anchor="ctr" anchorCtr="1"/>
          <a:lstStyle/>
          <a:p>
            <a:pPr>
              <a:defRPr sz="1400" b="1" i="0" u="none" strike="noStrike" kern="1200" cap="all" spc="50" baseline="0">
                <a:solidFill>
                  <a:schemeClr val="lt1"/>
                </a:solidFill>
                <a:latin typeface="+mn-lt"/>
                <a:ea typeface="+mn-ea"/>
                <a:cs typeface="+mn-cs"/>
              </a:defRPr>
            </a:pPr>
            <a:r>
              <a:rPr lang="en-US" sz="1050">
                <a:solidFill>
                  <a:schemeClr val="lt1"/>
                </a:solidFill>
                <a:latin typeface="+mn-lt"/>
                <a:ea typeface="+mn-ea"/>
                <a:cs typeface="+mn-cs"/>
              </a:rPr>
              <a:t>Year wise loan amount stats</a:t>
            </a:r>
            <a:endParaRPr lang="en-US" sz="1050"/>
          </a:p>
        </c:rich>
      </c:tx>
      <c:layout>
        <c:manualLayout>
          <c:xMode val="edge"/>
          <c:yMode val="edge"/>
          <c:x val="0.14925761864709985"/>
          <c:y val="0.12134767262215776"/>
        </c:manualLayout>
      </c:layout>
      <c:overlay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txPr>
        <a:bodyPr rot="0" spcFirstLastPara="1" vertOverflow="ellipsis" vert="horz" wrap="square" anchor="ctr" anchorCtr="1"/>
        <a:lstStyle/>
        <a:p>
          <a:pPr>
            <a:defRPr sz="1400" b="1" i="0" u="none" strike="noStrike" kern="1200" cap="all" spc="5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layout>
            <c:manualLayout>
              <c:x val="0.1145833333333332"/>
              <c:y val="-0.11267603782550034"/>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13541666666666655"/>
              <c:y val="-1.251955975838892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layout>
            <c:manualLayout>
              <c:x val="-0.15625"/>
              <c:y val="1.251955975838892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4.8611111111110987E-2"/>
              <c:y val="-0.17527383661744497"/>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375E-2"/>
              <c:y val="-0.15023471710066713"/>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375E-2"/>
              <c:y val="-0.15023471710066713"/>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4.8611111111110987E-2"/>
              <c:y val="-0.17527383661744497"/>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45833333333332"/>
              <c:y val="-0.11267603782550034"/>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541666666666655"/>
              <c:y val="-1.251955975838892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625"/>
              <c:y val="1.251955975838892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6623784262012051"/>
              <c:y val="-0.13791311807693479"/>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1312543925656399E-2"/>
              <c:y val="-0.15913052085800169"/>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3213777233907006"/>
              <c:y val="-0.16443487155326847"/>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7902536897551424"/>
              <c:y val="-1.0608701390533446E-2"/>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345031626472663"/>
              <c:y val="-1.0608701390533446E-2"/>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544588862567992"/>
          <c:y val="0.38772589955731646"/>
          <c:w val="0.45080662105222874"/>
          <c:h val="0.56099272385090837"/>
        </c:manualLayout>
      </c:layout>
      <c:doughnutChart>
        <c:varyColors val="1"/>
        <c:ser>
          <c:idx val="0"/>
          <c:order val="0"/>
          <c:tx>
            <c:strRef>
              <c:f>'KPI 1'!$B$1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61CA-43D0-9CF8-45BDE6E46AA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1CA-43D0-9CF8-45BDE6E46AA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61CA-43D0-9CF8-45BDE6E46AA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61CA-43D0-9CF8-45BDE6E46AA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1CA-43D0-9CF8-45BDE6E46AA8}"/>
              </c:ext>
            </c:extLst>
          </c:dPt>
          <c:dLbls>
            <c:dLbl>
              <c:idx val="0"/>
              <c:layout>
                <c:manualLayout>
                  <c:x val="-0.16623784262012051"/>
                  <c:y val="-0.13791311807693479"/>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E-61CA-43D0-9CF8-45BDE6E46AA8}"/>
                </c:ext>
              </c:extLst>
            </c:dLbl>
            <c:dLbl>
              <c:idx val="1"/>
              <c:layout>
                <c:manualLayout>
                  <c:x val="2.1312543925656399E-2"/>
                  <c:y val="-0.15913052085800169"/>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61CA-43D0-9CF8-45BDE6E46AA8}"/>
                </c:ext>
              </c:extLst>
            </c:dLbl>
            <c:dLbl>
              <c:idx val="2"/>
              <c:layout>
                <c:manualLayout>
                  <c:x val="0.13213777233907006"/>
                  <c:y val="-0.16443487155326847"/>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C-61CA-43D0-9CF8-45BDE6E46AA8}"/>
                </c:ext>
              </c:extLst>
            </c:dLbl>
            <c:dLbl>
              <c:idx val="3"/>
              <c:layout>
                <c:manualLayout>
                  <c:x val="0.17902536897551424"/>
                  <c:y val="-1.0608701390533446E-2"/>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0-61CA-43D0-9CF8-45BDE6E46AA8}"/>
                </c:ext>
              </c:extLst>
            </c:dLbl>
            <c:dLbl>
              <c:idx val="4"/>
              <c:layout>
                <c:manualLayout>
                  <c:x val="-0.15345031626472663"/>
                  <c:y val="-1.0608701390533446E-2"/>
                </c:manualLayout>
              </c:layout>
              <c:spPr>
                <a:gradFill flip="none" rotWithShape="1">
                  <a:gsLst>
                    <a:gs pos="0">
                      <a:srgbClr val="4472C4">
                        <a:lumMod val="67000"/>
                      </a:srgbClr>
                    </a:gs>
                    <a:gs pos="48000">
                      <a:srgbClr val="4472C4">
                        <a:lumMod val="97000"/>
                        <a:lumOff val="3000"/>
                      </a:srgbClr>
                    </a:gs>
                    <a:gs pos="100000">
                      <a:srgbClr val="4472C4">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61CA-43D0-9CF8-45BDE6E46AA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 1'!$A$2:$A$7</c:f>
              <c:strCache>
                <c:ptCount val="5"/>
                <c:pt idx="0">
                  <c:v>2007</c:v>
                </c:pt>
                <c:pt idx="1">
                  <c:v>2008</c:v>
                </c:pt>
                <c:pt idx="2">
                  <c:v>2009</c:v>
                </c:pt>
                <c:pt idx="3">
                  <c:v>2010</c:v>
                </c:pt>
                <c:pt idx="4">
                  <c:v>2011</c:v>
                </c:pt>
              </c:strCache>
            </c:strRef>
          </c:cat>
          <c:val>
            <c:numRef>
              <c:f>'KPI 1'!$B$2:$B$7</c:f>
              <c:numCache>
                <c:formatCode>_ * #,##0_ ;_ * \-#,##0_ ;_ * "-"??_ ;_ @_ </c:formatCode>
                <c:ptCount val="5"/>
                <c:pt idx="0">
                  <c:v>2219275</c:v>
                </c:pt>
                <c:pt idx="1">
                  <c:v>14390275</c:v>
                </c:pt>
                <c:pt idx="2">
                  <c:v>46436325</c:v>
                </c:pt>
                <c:pt idx="3">
                  <c:v>122050200</c:v>
                </c:pt>
                <c:pt idx="4">
                  <c:v>260506575</c:v>
                </c:pt>
              </c:numCache>
            </c:numRef>
          </c:val>
          <c:extLst>
            <c:ext xmlns:c16="http://schemas.microsoft.com/office/drawing/2014/chart" uri="{C3380CC4-5D6E-409C-BE32-E72D297353CC}">
              <c16:uniqueId val="{0000000A-61CA-43D0-9CF8-45BDE6E46AA8}"/>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3!PivotTable3</c:name>
    <c:fmtId val="12"/>
  </c:pivotSource>
  <c:chart>
    <c:title>
      <c:tx>
        <c:rich>
          <a:bodyPr rot="0" spcFirstLastPara="1" vertOverflow="ellipsis" vert="horz" wrap="square" anchor="ctr" anchorCtr="1"/>
          <a:lstStyle/>
          <a:p>
            <a:pPr>
              <a:defRPr sz="1400" b="1" i="0" u="none" strike="noStrike" kern="1200" cap="all" spc="50" baseline="0">
                <a:solidFill>
                  <a:schemeClr val="lt1"/>
                </a:solidFill>
                <a:latin typeface="+mn-lt"/>
                <a:ea typeface="+mn-ea"/>
                <a:cs typeface="+mn-cs"/>
              </a:defRPr>
            </a:pPr>
            <a:r>
              <a:rPr lang="en-US" sz="800">
                <a:solidFill>
                  <a:schemeClr val="lt1"/>
                </a:solidFill>
                <a:latin typeface="+mn-lt"/>
                <a:ea typeface="+mn-ea"/>
                <a:cs typeface="+mn-cs"/>
              </a:rPr>
              <a:t>Total payment for verified status vs total payment for non verified status.</a:t>
            </a:r>
            <a:endParaRPr lang="en-US" sz="800"/>
          </a:p>
        </c:rich>
      </c:tx>
      <c:layout>
        <c:manualLayout>
          <c:xMode val="edge"/>
          <c:yMode val="edge"/>
          <c:x val="0.10759187063138712"/>
          <c:y val="0.12144450323156246"/>
        </c:manualLayout>
      </c:layout>
      <c:overlay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txPr>
        <a:bodyPr rot="0" spcFirstLastPara="1" vertOverflow="ellipsis" vert="horz" wrap="square" anchor="ctr" anchorCtr="1"/>
        <a:lstStyle/>
        <a:p>
          <a:pPr>
            <a:defRPr sz="1400" b="1" i="0" u="none" strike="noStrike" kern="1200" cap="all" spc="5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676E-2"/>
              <c:y val="-6.9444444444444489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1111111111111137E-2"/>
              <c:y val="1.3888888888888888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676E-2"/>
              <c:y val="-6.9444444444444489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1111111111111137E-2"/>
              <c:y val="1.3888888888888888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2.7777777777777676E-2"/>
              <c:y val="-6.9444444444444489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6.1111111111111137E-2"/>
              <c:y val="1.3888888888888888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'KPI 3'!$B$1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551-4187-91E9-3ED89AAA85B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51-4187-91E9-3ED89AAA85B2}"/>
              </c:ext>
            </c:extLst>
          </c:dPt>
          <c:dLbls>
            <c:dLbl>
              <c:idx val="0"/>
              <c:layout>
                <c:manualLayout>
                  <c:x val="2.7777777777777676E-2"/>
                  <c:y val="-6.9444444444444489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551-4187-91E9-3ED89AAA85B2}"/>
                </c:ext>
              </c:extLst>
            </c:dLbl>
            <c:dLbl>
              <c:idx val="1"/>
              <c:layout>
                <c:manualLayout>
                  <c:x val="-6.1111111111111137E-2"/>
                  <c:y val="1.3888888888888888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551-4187-91E9-3ED89AAA85B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 3'!$A$2:$A$4</c:f>
              <c:strCache>
                <c:ptCount val="2"/>
                <c:pt idx="0">
                  <c:v>Not Verified</c:v>
                </c:pt>
                <c:pt idx="1">
                  <c:v>Verified</c:v>
                </c:pt>
              </c:strCache>
            </c:strRef>
          </c:cat>
          <c:val>
            <c:numRef>
              <c:f>'KPI 3'!$B$2:$B$4</c:f>
              <c:numCache>
                <c:formatCode>General</c:formatCode>
                <c:ptCount val="2"/>
                <c:pt idx="0">
                  <c:v>153541418.2105979</c:v>
                </c:pt>
                <c:pt idx="1">
                  <c:v>219892307.51083592</c:v>
                </c:pt>
              </c:numCache>
            </c:numRef>
          </c:val>
          <c:extLst>
            <c:ext xmlns:c16="http://schemas.microsoft.com/office/drawing/2014/chart" uri="{C3380CC4-5D6E-409C-BE32-E72D297353CC}">
              <c16:uniqueId val="{00000006-2541-423A-9954-495F89433A9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5!PivotTable5</c:name>
    <c:fmtId val="11"/>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100">
                <a:solidFill>
                  <a:schemeClr val="lt1"/>
                </a:solidFill>
                <a:latin typeface="+mn-lt"/>
                <a:ea typeface="+mn-ea"/>
                <a:cs typeface="+mn-cs"/>
              </a:rPr>
              <a:t>HOME</a:t>
            </a:r>
            <a:r>
              <a:rPr lang="en-US" sz="1100" baseline="0">
                <a:solidFill>
                  <a:schemeClr val="lt1"/>
                </a:solidFill>
                <a:latin typeface="+mn-lt"/>
                <a:ea typeface="+mn-ea"/>
                <a:cs typeface="+mn-cs"/>
              </a:rPr>
              <a:t> OWNERSHIP VS LAST PAYMENT DATE STATS</a:t>
            </a:r>
            <a:endParaRPr lang="en-US" sz="1100"/>
          </a:p>
        </c:rich>
      </c:tx>
      <c:layout>
        <c:manualLayout>
          <c:xMode val="edge"/>
          <c:yMode val="edge"/>
          <c:x val="0.26943941808823274"/>
          <c:y val="4.9500391572233279E-2"/>
        </c:manualLayout>
      </c:layout>
      <c:overlay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a:sp3d/>
        </c:spPr>
        <c:marker>
          <c:symbol val="none"/>
        </c:marker>
        <c:dLbl>
          <c:idx val="0"/>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F0"/>
          </a:solidFill>
          <a:ln>
            <a:noFill/>
          </a:ln>
          <a:effectLst>
            <a:outerShdw blurRad="57150" dist="19050" dir="5400000" algn="ctr" rotWithShape="0">
              <a:srgbClr val="000000">
                <a:alpha val="63000"/>
              </a:srgbClr>
            </a:outerShdw>
          </a:effectLst>
          <a:sp3d/>
        </c:spPr>
        <c:dLbl>
          <c:idx val="0"/>
          <c:layout>
            <c:manualLayout>
              <c:x val="5.8660205935796485E-3"/>
              <c:y val="-8.710271980445652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00B0F0"/>
          </a:solidFill>
          <a:ln>
            <a:noFill/>
          </a:ln>
          <a:effectLst>
            <a:outerShdw blurRad="57150" dist="19050" dir="5400000" algn="ctr" rotWithShape="0">
              <a:srgbClr val="000000">
                <a:alpha val="63000"/>
              </a:srgbClr>
            </a:outerShdw>
          </a:effectLst>
          <a:sp3d/>
        </c:spPr>
        <c:dLbl>
          <c:idx val="0"/>
          <c:layout>
            <c:manualLayout>
              <c:x val="0"/>
              <c:y val="-5.0925925925926013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F0"/>
          </a:solidFill>
          <a:ln>
            <a:noFill/>
          </a:ln>
          <a:effectLst>
            <a:outerShdw blurRad="57150" dist="19050" dir="5400000" algn="ctr" rotWithShape="0">
              <a:srgbClr val="000000">
                <a:alpha val="63000"/>
              </a:srgbClr>
            </a:outerShdw>
          </a:effectLst>
          <a:sp3d/>
        </c:spPr>
        <c:dLbl>
          <c:idx val="0"/>
          <c:layout>
            <c:manualLayout>
              <c:x val="8.5768989696134682E-17"/>
              <c:y val="-6.4814814814814811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B0F0"/>
          </a:solidFill>
          <a:ln>
            <a:noFill/>
          </a:ln>
          <a:effectLst>
            <a:outerShdw blurRad="57150" dist="19050" dir="5400000" algn="ctr" rotWithShape="0">
              <a:srgbClr val="000000">
                <a:alpha val="63000"/>
              </a:srgbClr>
            </a:outerShdw>
          </a:effectLst>
          <a:sp3d/>
        </c:spPr>
        <c:dLbl>
          <c:idx val="0"/>
          <c:layout>
            <c:manualLayout>
              <c:x val="7.6293155663234406E-3"/>
              <c:y val="-6.815383170622990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B0F0"/>
          </a:solidFill>
          <a:ln>
            <a:noFill/>
          </a:ln>
          <a:effectLst>
            <a:outerShdw blurRad="57150" dist="19050" dir="5400000" algn="ctr" rotWithShape="0">
              <a:srgbClr val="000000">
                <a:alpha val="63000"/>
              </a:srgbClr>
            </a:outerShdw>
          </a:effectLst>
          <a:sp3d/>
        </c:spPr>
        <c:dLbl>
          <c:idx val="0"/>
          <c:layout>
            <c:manualLayout>
              <c:x val="1.230769230769227E-2"/>
              <c:y val="-6.223389551178696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B0F0"/>
          </a:solidFill>
          <a:ln>
            <a:noFill/>
          </a:ln>
          <a:effectLst>
            <a:outerShdw blurRad="57150" dist="19050" dir="5400000" algn="ctr" rotWithShape="0">
              <a:srgbClr val="000000">
                <a:alpha val="63000"/>
              </a:srgbClr>
            </a:outerShdw>
          </a:effectLst>
          <a:sp3d/>
        </c:spPr>
        <c:marker>
          <c:symbol val="none"/>
        </c:marker>
        <c:dLbl>
          <c:idx val="0"/>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F0"/>
          </a:solidFill>
          <a:ln>
            <a:noFill/>
          </a:ln>
          <a:effectLst>
            <a:outerShdw blurRad="57150" dist="19050" dir="5400000" algn="ctr" rotWithShape="0">
              <a:srgbClr val="000000">
                <a:alpha val="63000"/>
              </a:srgbClr>
            </a:outerShdw>
          </a:effectLst>
          <a:sp3d/>
        </c:spPr>
        <c:dLbl>
          <c:idx val="0"/>
          <c:layout>
            <c:manualLayout>
              <c:x val="1.230769230769227E-2"/>
              <c:y val="-6.223389551178696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00B0F0"/>
          </a:solidFill>
          <a:ln>
            <a:noFill/>
          </a:ln>
          <a:effectLst>
            <a:outerShdw blurRad="57150" dist="19050" dir="5400000" algn="ctr" rotWithShape="0">
              <a:srgbClr val="000000">
                <a:alpha val="63000"/>
              </a:srgbClr>
            </a:outerShdw>
          </a:effectLst>
          <a:sp3d/>
        </c:spPr>
        <c:dLbl>
          <c:idx val="0"/>
          <c:layout>
            <c:manualLayout>
              <c:x val="7.6293155663234406E-3"/>
              <c:y val="-6.815383170622990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F0"/>
          </a:solidFill>
          <a:ln>
            <a:noFill/>
          </a:ln>
          <a:effectLst>
            <a:outerShdw blurRad="57150" dist="19050" dir="5400000" algn="ctr" rotWithShape="0">
              <a:srgbClr val="000000">
                <a:alpha val="63000"/>
              </a:srgbClr>
            </a:outerShdw>
          </a:effectLst>
          <a:sp3d/>
        </c:spPr>
        <c:dLbl>
          <c:idx val="0"/>
          <c:layout>
            <c:manualLayout>
              <c:x val="5.8660205935796485E-3"/>
              <c:y val="-8.710271980445652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F0"/>
          </a:solidFill>
          <a:ln>
            <a:noFill/>
          </a:ln>
          <a:effectLst>
            <a:outerShdw blurRad="57150" dist="19050" dir="5400000" algn="ctr" rotWithShape="0">
              <a:srgbClr val="000000">
                <a:alpha val="63000"/>
              </a:srgbClr>
            </a:outerShdw>
          </a:effectLst>
          <a:sp3d/>
        </c:spPr>
        <c:dLbl>
          <c:idx val="0"/>
          <c:layout>
            <c:manualLayout>
              <c:x val="0"/>
              <c:y val="-5.0925925925926013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F0"/>
          </a:solidFill>
          <a:ln>
            <a:noFill/>
          </a:ln>
          <a:effectLst>
            <a:outerShdw blurRad="57150" dist="19050" dir="5400000" algn="ctr" rotWithShape="0">
              <a:srgbClr val="000000">
                <a:alpha val="63000"/>
              </a:srgbClr>
            </a:outerShdw>
          </a:effectLst>
          <a:sp3d/>
        </c:spPr>
        <c:dLbl>
          <c:idx val="0"/>
          <c:layout>
            <c:manualLayout>
              <c:x val="8.5768989696134682E-17"/>
              <c:y val="-6.4814814814814811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0B0F0"/>
          </a:solidFill>
          <a:ln>
            <a:noFill/>
          </a:ln>
          <a:effectLst>
            <a:outerShdw blurRad="57150" dist="19050" dir="5400000" algn="ctr" rotWithShape="0">
              <a:srgbClr val="000000">
                <a:alpha val="63000"/>
              </a:srgbClr>
            </a:outerShdw>
          </a:effectLst>
          <a:sp3d/>
        </c:spPr>
        <c:marker>
          <c:symbol val="none"/>
        </c:marker>
        <c:dLbl>
          <c:idx val="0"/>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B0F0"/>
          </a:solidFill>
          <a:ln>
            <a:noFill/>
          </a:ln>
          <a:effectLst>
            <a:outerShdw blurRad="57150" dist="19050" dir="5400000" algn="ctr" rotWithShape="0">
              <a:srgbClr val="000000">
                <a:alpha val="63000"/>
              </a:srgbClr>
            </a:outerShdw>
          </a:effectLst>
          <a:sp3d/>
        </c:spPr>
        <c:dLbl>
          <c:idx val="0"/>
          <c:layout>
            <c:manualLayout>
              <c:x val="1.230769230769227E-2"/>
              <c:y val="-6.223389551178696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00B0F0"/>
          </a:solidFill>
          <a:ln>
            <a:noFill/>
          </a:ln>
          <a:effectLst>
            <a:outerShdw blurRad="57150" dist="19050" dir="5400000" algn="ctr" rotWithShape="0">
              <a:srgbClr val="000000">
                <a:alpha val="63000"/>
              </a:srgbClr>
            </a:outerShdw>
          </a:effectLst>
          <a:sp3d/>
        </c:spPr>
        <c:dLbl>
          <c:idx val="0"/>
          <c:layout>
            <c:manualLayout>
              <c:x val="7.6293155663234406E-3"/>
              <c:y val="-6.8153831706229906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00B0F0"/>
          </a:solidFill>
          <a:ln>
            <a:noFill/>
          </a:ln>
          <a:effectLst>
            <a:outerShdw blurRad="57150" dist="19050" dir="5400000" algn="ctr" rotWithShape="0">
              <a:srgbClr val="000000">
                <a:alpha val="63000"/>
              </a:srgbClr>
            </a:outerShdw>
          </a:effectLst>
          <a:sp3d/>
        </c:spPr>
        <c:dLbl>
          <c:idx val="0"/>
          <c:layout>
            <c:manualLayout>
              <c:x val="5.8660205935796485E-3"/>
              <c:y val="-8.7102719804456524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0B0F0"/>
          </a:solidFill>
          <a:ln>
            <a:noFill/>
          </a:ln>
          <a:effectLst>
            <a:outerShdw blurRad="57150" dist="19050" dir="5400000" algn="ctr" rotWithShape="0">
              <a:srgbClr val="000000">
                <a:alpha val="63000"/>
              </a:srgbClr>
            </a:outerShdw>
          </a:effectLst>
          <a:sp3d/>
        </c:spPr>
        <c:dLbl>
          <c:idx val="0"/>
          <c:layout>
            <c:manualLayout>
              <c:x val="0"/>
              <c:y val="-5.0925925925926013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00B0F0"/>
          </a:solidFill>
          <a:ln>
            <a:noFill/>
          </a:ln>
          <a:effectLst>
            <a:outerShdw blurRad="57150" dist="19050" dir="5400000" algn="ctr" rotWithShape="0">
              <a:srgbClr val="000000">
                <a:alpha val="63000"/>
              </a:srgbClr>
            </a:outerShdw>
          </a:effectLst>
          <a:sp3d/>
        </c:spPr>
        <c:dLbl>
          <c:idx val="0"/>
          <c:layout>
            <c:manualLayout>
              <c:x val="8.5768989696134682E-17"/>
              <c:y val="-6.4814814814814811E-2"/>
            </c:manualLayout>
          </c:layout>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840814962507367E-2"/>
          <c:y val="0.32894269206696669"/>
          <c:w val="0.88899132243662671"/>
          <c:h val="0.35937147152530757"/>
        </c:manualLayout>
      </c:layout>
      <c:bar3DChart>
        <c:barDir val="col"/>
        <c:grouping val="clustered"/>
        <c:varyColors val="0"/>
        <c:ser>
          <c:idx val="0"/>
          <c:order val="0"/>
          <c:tx>
            <c:strRef>
              <c:f>'KPI 5'!$B$1</c:f>
              <c:strCache>
                <c:ptCount val="1"/>
                <c:pt idx="0">
                  <c:v>Total</c:v>
                </c:pt>
              </c:strCache>
            </c:strRef>
          </c:tx>
          <c:spPr>
            <a:solidFill>
              <a:srgbClr val="00B0F0"/>
            </a:soli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577D-4F90-92DF-CDE31C1259D3}"/>
              </c:ext>
            </c:extLst>
          </c:dPt>
          <c:dPt>
            <c:idx val="1"/>
            <c:invertIfNegative val="0"/>
            <c:bubble3D val="0"/>
            <c:extLst>
              <c:ext xmlns:c16="http://schemas.microsoft.com/office/drawing/2014/chart" uri="{C3380CC4-5D6E-409C-BE32-E72D297353CC}">
                <c16:uniqueId val="{00000001-577D-4F90-92DF-CDE31C1259D3}"/>
              </c:ext>
            </c:extLst>
          </c:dPt>
          <c:dPt>
            <c:idx val="2"/>
            <c:invertIfNegative val="0"/>
            <c:bubble3D val="0"/>
            <c:extLst>
              <c:ext xmlns:c16="http://schemas.microsoft.com/office/drawing/2014/chart" uri="{C3380CC4-5D6E-409C-BE32-E72D297353CC}">
                <c16:uniqueId val="{00000002-577D-4F90-92DF-CDE31C1259D3}"/>
              </c:ext>
            </c:extLst>
          </c:dPt>
          <c:dPt>
            <c:idx val="3"/>
            <c:invertIfNegative val="0"/>
            <c:bubble3D val="0"/>
            <c:extLst>
              <c:ext xmlns:c16="http://schemas.microsoft.com/office/drawing/2014/chart" uri="{C3380CC4-5D6E-409C-BE32-E72D297353CC}">
                <c16:uniqueId val="{00000003-577D-4F90-92DF-CDE31C1259D3}"/>
              </c:ext>
            </c:extLst>
          </c:dPt>
          <c:dPt>
            <c:idx val="4"/>
            <c:invertIfNegative val="0"/>
            <c:bubble3D val="0"/>
            <c:extLst>
              <c:ext xmlns:c16="http://schemas.microsoft.com/office/drawing/2014/chart" uri="{C3380CC4-5D6E-409C-BE32-E72D297353CC}">
                <c16:uniqueId val="{00000004-577D-4F90-92DF-CDE31C1259D3}"/>
              </c:ext>
            </c:extLst>
          </c:dPt>
          <c:dLbls>
            <c:dLbl>
              <c:idx val="0"/>
              <c:layout>
                <c:manualLayout>
                  <c:x val="1.230769230769227E-2"/>
                  <c:y val="-6.22338955117869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7D-4F90-92DF-CDE31C1259D3}"/>
                </c:ext>
              </c:extLst>
            </c:dLbl>
            <c:dLbl>
              <c:idx val="1"/>
              <c:layout>
                <c:manualLayout>
                  <c:x val="7.6293155663234406E-3"/>
                  <c:y val="-6.8153831706229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7D-4F90-92DF-CDE31C1259D3}"/>
                </c:ext>
              </c:extLst>
            </c:dLbl>
            <c:dLbl>
              <c:idx val="2"/>
              <c:layout>
                <c:manualLayout>
                  <c:x val="5.8660205935796485E-3"/>
                  <c:y val="-8.71027198044565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7D-4F90-92DF-CDE31C1259D3}"/>
                </c:ext>
              </c:extLst>
            </c:dLbl>
            <c:dLbl>
              <c:idx val="3"/>
              <c:layout>
                <c:manualLayout>
                  <c:x val="0"/>
                  <c:y val="-5.0925925925926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7D-4F90-92DF-CDE31C1259D3}"/>
                </c:ext>
              </c:extLst>
            </c:dLbl>
            <c:dLbl>
              <c:idx val="4"/>
              <c:layout>
                <c:manualLayout>
                  <c:x val="8.5768989696134682E-17"/>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7D-4F90-92DF-CDE31C1259D3}"/>
                </c:ext>
              </c:extLst>
            </c:dLbl>
            <c:spPr>
              <a:gradFill rotWithShape="1">
                <a:gsLst>
                  <a:gs pos="0">
                    <a:srgbClr val="4472C4">
                      <a:satMod val="103000"/>
                      <a:lumMod val="102000"/>
                      <a:tint val="94000"/>
                    </a:srgbClr>
                  </a:gs>
                  <a:gs pos="50000">
                    <a:srgbClr val="4472C4">
                      <a:satMod val="110000"/>
                      <a:lumMod val="100000"/>
                      <a:shade val="100000"/>
                    </a:srgbClr>
                  </a:gs>
                  <a:gs pos="100000">
                    <a:srgbClr val="4472C4">
                      <a:lumMod val="99000"/>
                      <a:satMod val="120000"/>
                      <a:shade val="78000"/>
                    </a:srgbClr>
                  </a:gs>
                </a:gsLst>
                <a:lin ang="5400000" scaled="0"/>
              </a:gradFill>
              <a:ln>
                <a:noFill/>
              </a:ln>
              <a:effectLst>
                <a:outerShdw blurRad="57150" dist="19050" dir="5400000" algn="ctr" rotWithShape="0">
                  <a:srgbClr val="000000">
                    <a:alpha val="63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'KPI 5'!$A$2:$A$7</c:f>
              <c:strCache>
                <c:ptCount val="5"/>
                <c:pt idx="0">
                  <c:v>MORTGAGE</c:v>
                </c:pt>
                <c:pt idx="1">
                  <c:v>NONE</c:v>
                </c:pt>
                <c:pt idx="2">
                  <c:v>OTHER</c:v>
                </c:pt>
                <c:pt idx="3">
                  <c:v>OWN</c:v>
                </c:pt>
                <c:pt idx="4">
                  <c:v>RENT</c:v>
                </c:pt>
              </c:strCache>
            </c:strRef>
          </c:cat>
          <c:val>
            <c:numRef>
              <c:f>'KPI 5'!$B$2:$B$7</c:f>
              <c:numCache>
                <c:formatCode>General</c:formatCode>
                <c:ptCount val="5"/>
                <c:pt idx="0">
                  <c:v>17659</c:v>
                </c:pt>
                <c:pt idx="1">
                  <c:v>3</c:v>
                </c:pt>
                <c:pt idx="2">
                  <c:v>98</c:v>
                </c:pt>
                <c:pt idx="3">
                  <c:v>3058</c:v>
                </c:pt>
                <c:pt idx="4">
                  <c:v>18899</c:v>
                </c:pt>
              </c:numCache>
            </c:numRef>
          </c:val>
          <c:extLst>
            <c:ext xmlns:c16="http://schemas.microsoft.com/office/drawing/2014/chart" uri="{C3380CC4-5D6E-409C-BE32-E72D297353CC}">
              <c16:uniqueId val="{00000007-40A4-4EE3-81F1-D5C36113953A}"/>
            </c:ext>
          </c:extLst>
        </c:ser>
        <c:dLbls>
          <c:showLegendKey val="0"/>
          <c:showVal val="0"/>
          <c:showCatName val="0"/>
          <c:showSerName val="0"/>
          <c:showPercent val="0"/>
          <c:showBubbleSize val="0"/>
        </c:dLbls>
        <c:gapWidth val="150"/>
        <c:shape val="box"/>
        <c:axId val="874324376"/>
        <c:axId val="874326896"/>
        <c:axId val="0"/>
      </c:bar3DChart>
      <c:catAx>
        <c:axId val="874324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26896"/>
        <c:crosses val="autoZero"/>
        <c:auto val="1"/>
        <c:lblAlgn val="ctr"/>
        <c:lblOffset val="100"/>
        <c:noMultiLvlLbl val="0"/>
      </c:catAx>
      <c:valAx>
        <c:axId val="87432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24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Loan Analytics project Dashboard.xlsx]KPI 4!PivotTable4</c:name>
    <c:fmtId val="9"/>
  </c:pivotSource>
  <c:chart>
    <c:title>
      <c:tx>
        <c:rich>
          <a:bodyPr rot="0" spcFirstLastPara="1" vertOverflow="ellipsis" vert="horz" wrap="square" anchor="ctr" anchorCtr="1"/>
          <a:lstStyle/>
          <a:p>
            <a:pPr>
              <a:defRPr sz="2000" b="0" i="0" u="none" strike="noStrike" kern="1200" cap="none" spc="0" normalizeH="0" baseline="0">
                <a:solidFill>
                  <a:schemeClr val="lt1"/>
                </a:solidFill>
                <a:latin typeface="+mn-lt"/>
                <a:ea typeface="+mn-ea"/>
                <a:cs typeface="+mn-cs"/>
              </a:defRPr>
            </a:pPr>
            <a:r>
              <a:rPr lang="en-IN" sz="1200" b="1">
                <a:solidFill>
                  <a:schemeClr val="lt1"/>
                </a:solidFill>
                <a:latin typeface="+mn-lt"/>
                <a:ea typeface="+mn-ea"/>
                <a:cs typeface="+mn-cs"/>
              </a:rPr>
              <a:t>STATE WISE AND MONTH WISE LOAN STATUS</a:t>
            </a:r>
            <a:endParaRPr lang="en-IN" sz="1200" b="1"/>
          </a:p>
        </c:rich>
      </c:tx>
      <c:layout>
        <c:manualLayout>
          <c:xMode val="edge"/>
          <c:yMode val="edge"/>
          <c:x val="0.31521208921638005"/>
          <c:y val="6.3592675915510571E-2"/>
        </c:manualLayout>
      </c:layout>
      <c:overlay val="1"/>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txPr>
        <a:bodyPr rot="0" spcFirstLastPara="1" vertOverflow="ellipsis" vert="horz" wrap="square" anchor="ctr" anchorCtr="1"/>
        <a:lstStyle/>
        <a:p>
          <a:pPr>
            <a:defRPr sz="2000" b="0" i="0" u="none" strike="noStrike" kern="1200" cap="none" spc="0" normalizeH="0" baseline="0">
              <a:solidFill>
                <a:schemeClr val="lt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1">
            <a:lumMod val="65000"/>
          </a:schemeClr>
        </a:solidFill>
        <a:ln>
          <a:noFill/>
        </a:ln>
        <a:effectLst/>
        <a:sp3d/>
      </c:spPr>
    </c:sideWall>
    <c:backWall>
      <c:thickness val="0"/>
      <c:spPr>
        <a:solidFill>
          <a:schemeClr val="bg1"/>
        </a:solidFill>
        <a:ln>
          <a:noFill/>
        </a:ln>
        <a:effectLst/>
        <a:sp3d/>
      </c:spPr>
    </c:backWall>
    <c:plotArea>
      <c:layout>
        <c:manualLayout>
          <c:layoutTarget val="inner"/>
          <c:xMode val="edge"/>
          <c:yMode val="edge"/>
          <c:x val="9.621021338095935E-2"/>
          <c:y val="0.33596800399950005"/>
          <c:w val="0.86850086677824334"/>
          <c:h val="0.46161217278504318"/>
        </c:manualLayout>
      </c:layout>
      <c:bar3DChart>
        <c:barDir val="col"/>
        <c:grouping val="clustered"/>
        <c:varyColors val="0"/>
        <c:ser>
          <c:idx val="0"/>
          <c:order val="0"/>
          <c:tx>
            <c:strRef>
              <c:f>'KPI 4'!$B$3:$B$4</c:f>
              <c:strCache>
                <c:ptCount val="1"/>
                <c:pt idx="0">
                  <c:v>Charged Off</c:v>
                </c:pt>
              </c:strCache>
            </c:strRef>
          </c:tx>
          <c:spPr>
            <a:solidFill>
              <a:schemeClr val="accent1"/>
            </a:solidFill>
            <a:ln>
              <a:noFill/>
            </a:ln>
            <a:effectLst/>
            <a:sp3d/>
          </c:spPr>
          <c:invertIfNegative val="0"/>
          <c:cat>
            <c:strRef>
              <c:f>'KPI 4'!$A$5:$A$17</c:f>
              <c:strCache>
                <c:ptCount val="12"/>
                <c:pt idx="0">
                  <c:v>Nov</c:v>
                </c:pt>
                <c:pt idx="1">
                  <c:v>Oct</c:v>
                </c:pt>
                <c:pt idx="2">
                  <c:v>Sep</c:v>
                </c:pt>
                <c:pt idx="3">
                  <c:v>Aug</c:v>
                </c:pt>
                <c:pt idx="4">
                  <c:v>Jul</c:v>
                </c:pt>
                <c:pt idx="5">
                  <c:v>Jun</c:v>
                </c:pt>
                <c:pt idx="6">
                  <c:v>Dec</c:v>
                </c:pt>
                <c:pt idx="7">
                  <c:v>Apr</c:v>
                </c:pt>
                <c:pt idx="8">
                  <c:v>Feb</c:v>
                </c:pt>
                <c:pt idx="9">
                  <c:v>Jan</c:v>
                </c:pt>
                <c:pt idx="10">
                  <c:v>Mar</c:v>
                </c:pt>
                <c:pt idx="11">
                  <c:v>May</c:v>
                </c:pt>
              </c:strCache>
            </c:strRef>
          </c:cat>
          <c:val>
            <c:numRef>
              <c:f>'KPI 4'!$B$5:$B$17</c:f>
              <c:numCache>
                <c:formatCode>General</c:formatCode>
                <c:ptCount val="12"/>
                <c:pt idx="0">
                  <c:v>598</c:v>
                </c:pt>
                <c:pt idx="1">
                  <c:v>580</c:v>
                </c:pt>
                <c:pt idx="2">
                  <c:v>547</c:v>
                </c:pt>
                <c:pt idx="3">
                  <c:v>468</c:v>
                </c:pt>
                <c:pt idx="4">
                  <c:v>479</c:v>
                </c:pt>
                <c:pt idx="5">
                  <c:v>483</c:v>
                </c:pt>
                <c:pt idx="6">
                  <c:v>678</c:v>
                </c:pt>
                <c:pt idx="7">
                  <c:v>370</c:v>
                </c:pt>
                <c:pt idx="8">
                  <c:v>290</c:v>
                </c:pt>
                <c:pt idx="9">
                  <c:v>321</c:v>
                </c:pt>
                <c:pt idx="10">
                  <c:v>347</c:v>
                </c:pt>
                <c:pt idx="11">
                  <c:v>466</c:v>
                </c:pt>
              </c:numCache>
            </c:numRef>
          </c:val>
          <c:extLst>
            <c:ext xmlns:c16="http://schemas.microsoft.com/office/drawing/2014/chart" uri="{C3380CC4-5D6E-409C-BE32-E72D297353CC}">
              <c16:uniqueId val="{00000001-8B00-4A22-A14C-3FD4355E69FB}"/>
            </c:ext>
          </c:extLst>
        </c:ser>
        <c:ser>
          <c:idx val="1"/>
          <c:order val="1"/>
          <c:tx>
            <c:strRef>
              <c:f>'KPI 4'!$C$3:$C$4</c:f>
              <c:strCache>
                <c:ptCount val="1"/>
                <c:pt idx="0">
                  <c:v>Current</c:v>
                </c:pt>
              </c:strCache>
            </c:strRef>
          </c:tx>
          <c:spPr>
            <a:solidFill>
              <a:schemeClr val="accent2"/>
            </a:solidFill>
            <a:ln>
              <a:noFill/>
            </a:ln>
            <a:effectLst/>
            <a:sp3d/>
          </c:spPr>
          <c:invertIfNegative val="0"/>
          <c:cat>
            <c:strRef>
              <c:f>'KPI 4'!$A$5:$A$17</c:f>
              <c:strCache>
                <c:ptCount val="12"/>
                <c:pt idx="0">
                  <c:v>Nov</c:v>
                </c:pt>
                <c:pt idx="1">
                  <c:v>Oct</c:v>
                </c:pt>
                <c:pt idx="2">
                  <c:v>Sep</c:v>
                </c:pt>
                <c:pt idx="3">
                  <c:v>Aug</c:v>
                </c:pt>
                <c:pt idx="4">
                  <c:v>Jul</c:v>
                </c:pt>
                <c:pt idx="5">
                  <c:v>Jun</c:v>
                </c:pt>
                <c:pt idx="6">
                  <c:v>Dec</c:v>
                </c:pt>
                <c:pt idx="7">
                  <c:v>Apr</c:v>
                </c:pt>
                <c:pt idx="8">
                  <c:v>Feb</c:v>
                </c:pt>
                <c:pt idx="9">
                  <c:v>Jan</c:v>
                </c:pt>
                <c:pt idx="10">
                  <c:v>Mar</c:v>
                </c:pt>
                <c:pt idx="11">
                  <c:v>May</c:v>
                </c:pt>
              </c:strCache>
            </c:strRef>
          </c:cat>
          <c:val>
            <c:numRef>
              <c:f>'KPI 4'!$C$5:$C$17</c:f>
              <c:numCache>
                <c:formatCode>General</c:formatCode>
                <c:ptCount val="12"/>
                <c:pt idx="0">
                  <c:v>161</c:v>
                </c:pt>
                <c:pt idx="1">
                  <c:v>173</c:v>
                </c:pt>
                <c:pt idx="2">
                  <c:v>150</c:v>
                </c:pt>
                <c:pt idx="3">
                  <c:v>130</c:v>
                </c:pt>
                <c:pt idx="4">
                  <c:v>125</c:v>
                </c:pt>
                <c:pt idx="5">
                  <c:v>99</c:v>
                </c:pt>
                <c:pt idx="6">
                  <c:v>218</c:v>
                </c:pt>
                <c:pt idx="7">
                  <c:v>3</c:v>
                </c:pt>
                <c:pt idx="10">
                  <c:v>1</c:v>
                </c:pt>
                <c:pt idx="11">
                  <c:v>80</c:v>
                </c:pt>
              </c:numCache>
            </c:numRef>
          </c:val>
          <c:extLst>
            <c:ext xmlns:c16="http://schemas.microsoft.com/office/drawing/2014/chart" uri="{C3380CC4-5D6E-409C-BE32-E72D297353CC}">
              <c16:uniqueId val="{00000004-8B00-4A22-A14C-3FD4355E69FB}"/>
            </c:ext>
          </c:extLst>
        </c:ser>
        <c:ser>
          <c:idx val="2"/>
          <c:order val="2"/>
          <c:tx>
            <c:strRef>
              <c:f>'KPI 4'!$D$3:$D$4</c:f>
              <c:strCache>
                <c:ptCount val="1"/>
                <c:pt idx="0">
                  <c:v>Fully Paid</c:v>
                </c:pt>
              </c:strCache>
            </c:strRef>
          </c:tx>
          <c:spPr>
            <a:solidFill>
              <a:srgbClr val="00B0F0"/>
            </a:solidFill>
            <a:ln>
              <a:noFill/>
            </a:ln>
            <a:effectLst/>
            <a:sp3d/>
          </c:spPr>
          <c:invertIfNegative val="0"/>
          <c:cat>
            <c:strRef>
              <c:f>'KPI 4'!$A$5:$A$17</c:f>
              <c:strCache>
                <c:ptCount val="12"/>
                <c:pt idx="0">
                  <c:v>Nov</c:v>
                </c:pt>
                <c:pt idx="1">
                  <c:v>Oct</c:v>
                </c:pt>
                <c:pt idx="2">
                  <c:v>Sep</c:v>
                </c:pt>
                <c:pt idx="3">
                  <c:v>Aug</c:v>
                </c:pt>
                <c:pt idx="4">
                  <c:v>Jul</c:v>
                </c:pt>
                <c:pt idx="5">
                  <c:v>Jun</c:v>
                </c:pt>
                <c:pt idx="6">
                  <c:v>Dec</c:v>
                </c:pt>
                <c:pt idx="7">
                  <c:v>Apr</c:v>
                </c:pt>
                <c:pt idx="8">
                  <c:v>Feb</c:v>
                </c:pt>
                <c:pt idx="9">
                  <c:v>Jan</c:v>
                </c:pt>
                <c:pt idx="10">
                  <c:v>Mar</c:v>
                </c:pt>
                <c:pt idx="11">
                  <c:v>May</c:v>
                </c:pt>
              </c:strCache>
            </c:strRef>
          </c:cat>
          <c:val>
            <c:numRef>
              <c:f>'KPI 4'!$D$5:$D$17</c:f>
              <c:numCache>
                <c:formatCode>General</c:formatCode>
                <c:ptCount val="12"/>
                <c:pt idx="0">
                  <c:v>3408</c:v>
                </c:pt>
                <c:pt idx="1">
                  <c:v>3181</c:v>
                </c:pt>
                <c:pt idx="2">
                  <c:v>2951</c:v>
                </c:pt>
                <c:pt idx="3">
                  <c:v>2920</c:v>
                </c:pt>
                <c:pt idx="4">
                  <c:v>2872</c:v>
                </c:pt>
                <c:pt idx="5">
                  <c:v>2697</c:v>
                </c:pt>
                <c:pt idx="6">
                  <c:v>3537</c:v>
                </c:pt>
                <c:pt idx="7">
                  <c:v>2461</c:v>
                </c:pt>
                <c:pt idx="8">
                  <c:v>2068</c:v>
                </c:pt>
                <c:pt idx="9">
                  <c:v>2058</c:v>
                </c:pt>
                <c:pt idx="10">
                  <c:v>2344</c:v>
                </c:pt>
                <c:pt idx="11">
                  <c:v>2453</c:v>
                </c:pt>
              </c:numCache>
            </c:numRef>
          </c:val>
          <c:extLst>
            <c:ext xmlns:c16="http://schemas.microsoft.com/office/drawing/2014/chart" uri="{C3380CC4-5D6E-409C-BE32-E72D297353CC}">
              <c16:uniqueId val="{00000001-E897-40C4-B5B6-6E5DCAAA9D3E}"/>
            </c:ext>
          </c:extLst>
        </c:ser>
        <c:dLbls>
          <c:showLegendKey val="0"/>
          <c:showVal val="0"/>
          <c:showCatName val="0"/>
          <c:showSerName val="0"/>
          <c:showPercent val="0"/>
          <c:showBubbleSize val="0"/>
        </c:dLbls>
        <c:gapWidth val="150"/>
        <c:shape val="box"/>
        <c:axId val="874326536"/>
        <c:axId val="874321496"/>
        <c:axId val="0"/>
      </c:bar3DChart>
      <c:catAx>
        <c:axId val="874326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74321496"/>
        <c:crosses val="autoZero"/>
        <c:auto val="1"/>
        <c:lblAlgn val="ctr"/>
        <c:lblOffset val="100"/>
        <c:noMultiLvlLbl val="0"/>
      </c:catAx>
      <c:valAx>
        <c:axId val="874321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26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4</xdr:col>
      <xdr:colOff>428625</xdr:colOff>
      <xdr:row>2</xdr:row>
      <xdr:rowOff>95250</xdr:rowOff>
    </xdr:from>
    <xdr:to>
      <xdr:col>12</xdr:col>
      <xdr:colOff>257174</xdr:colOff>
      <xdr:row>18</xdr:row>
      <xdr:rowOff>90488</xdr:rowOff>
    </xdr:to>
    <xdr:graphicFrame macro="">
      <xdr:nvGraphicFramePr>
        <xdr:cNvPr id="3" name="Chart 2">
          <a:extLst>
            <a:ext uri="{FF2B5EF4-FFF2-40B4-BE49-F238E27FC236}">
              <a16:creationId xmlns:a16="http://schemas.microsoft.com/office/drawing/2014/main" id="{DC066C1E-8285-E6E4-6542-CC27CBCC7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304800</xdr:colOff>
      <xdr:row>5</xdr:row>
      <xdr:rowOff>9526</xdr:rowOff>
    </xdr:from>
    <xdr:to>
      <xdr:col>16</xdr:col>
      <xdr:colOff>304800</xdr:colOff>
      <xdr:row>13</xdr:row>
      <xdr:rowOff>161926</xdr:rowOff>
    </xdr:to>
    <mc:AlternateContent xmlns:mc="http://schemas.openxmlformats.org/markup-compatibility/2006" xmlns:a14="http://schemas.microsoft.com/office/drawing/2010/main">
      <mc:Choice Requires="a14">
        <xdr:graphicFrame macro="">
          <xdr:nvGraphicFramePr>
            <xdr:cNvPr id="2" name="issue_d (Year)">
              <a:extLst>
                <a:ext uri="{FF2B5EF4-FFF2-40B4-BE49-F238E27FC236}">
                  <a16:creationId xmlns:a16="http://schemas.microsoft.com/office/drawing/2014/main" id="{5738672D-98FB-1F76-8A99-28476044386A}"/>
                </a:ext>
              </a:extLst>
            </xdr:cNvPr>
            <xdr:cNvGraphicFramePr/>
          </xdr:nvGraphicFramePr>
          <xdr:xfrm>
            <a:off x="0" y="0"/>
            <a:ext cx="0" cy="0"/>
          </xdr:xfrm>
          <a:graphic>
            <a:graphicData uri="http://schemas.microsoft.com/office/drawing/2010/slicer">
              <sle:slicer xmlns:sle="http://schemas.microsoft.com/office/drawing/2010/slicer" name="issue_d (Year)"/>
            </a:graphicData>
          </a:graphic>
        </xdr:graphicFrame>
      </mc:Choice>
      <mc:Fallback xmlns="">
        <xdr:sp macro="" textlink="">
          <xdr:nvSpPr>
            <xdr:cNvPr id="0" name=""/>
            <xdr:cNvSpPr>
              <a:spLocks noTextEdit="1"/>
            </xdr:cNvSpPr>
          </xdr:nvSpPr>
          <xdr:spPr>
            <a:xfrm>
              <a:off x="8972550" y="962026"/>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0.5</cdr:x>
      <cdr:y>0</cdr:y>
    </cdr:from>
    <cdr:to>
      <cdr:x>0.5125</cdr:x>
      <cdr:y>0.01736</cdr:y>
    </cdr:to>
    <cdr:sp macro="" textlink="">
      <cdr:nvSpPr>
        <cdr:cNvPr id="2" name="TextBox 1">
          <a:extLst xmlns:a="http://schemas.openxmlformats.org/drawingml/2006/main">
            <a:ext uri="{FF2B5EF4-FFF2-40B4-BE49-F238E27FC236}">
              <a16:creationId xmlns:a16="http://schemas.microsoft.com/office/drawing/2014/main" id="{D84409C4-92A3-1543-A147-36C580A2B473}"/>
            </a:ext>
          </a:extLst>
        </cdr:cNvPr>
        <cdr:cNvSpPr txBox="1"/>
      </cdr:nvSpPr>
      <cdr:spPr>
        <a:xfrm xmlns:a="http://schemas.openxmlformats.org/drawingml/2006/main">
          <a:off x="1828799" y="-14287"/>
          <a:ext cx="45719" cy="47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0.0141</cdr:x>
      <cdr:y>0.01038</cdr:y>
    </cdr:from>
    <cdr:to>
      <cdr:x>0.33505</cdr:x>
      <cdr:y>0.12118</cdr:y>
    </cdr:to>
    <cdr:sp macro="" textlink="">
      <cdr:nvSpPr>
        <cdr:cNvPr id="3" name="Rectangle 2">
          <a:extLst xmlns:a="http://schemas.openxmlformats.org/drawingml/2006/main">
            <a:ext uri="{FF2B5EF4-FFF2-40B4-BE49-F238E27FC236}">
              <a16:creationId xmlns:a16="http://schemas.microsoft.com/office/drawing/2014/main" id="{9BB4D07A-97FB-AE47-55A8-DD6F0BF91A24}"/>
            </a:ext>
          </a:extLst>
        </cdr:cNvPr>
        <cdr:cNvSpPr/>
      </cdr:nvSpPr>
      <cdr:spPr>
        <a:xfrm xmlns:a="http://schemas.openxmlformats.org/drawingml/2006/main">
          <a:off x="42022" y="24262"/>
          <a:ext cx="956244" cy="258952"/>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0.01704</cdr:x>
      <cdr:y>0.02108</cdr:y>
    </cdr:from>
    <cdr:to>
      <cdr:x>0.49197</cdr:x>
      <cdr:y>0.09448</cdr:y>
    </cdr:to>
    <cdr:sp macro="" textlink="">
      <cdr:nvSpPr>
        <cdr:cNvPr id="2" name="Rectangle 1">
          <a:extLst xmlns:a="http://schemas.openxmlformats.org/drawingml/2006/main">
            <a:ext uri="{FF2B5EF4-FFF2-40B4-BE49-F238E27FC236}">
              <a16:creationId xmlns:a16="http://schemas.microsoft.com/office/drawing/2014/main" id="{3F6B80D8-3C9F-88CE-3F77-3C335692683E}"/>
            </a:ext>
          </a:extLst>
        </cdr:cNvPr>
        <cdr:cNvSpPr/>
      </cdr:nvSpPr>
      <cdr:spPr>
        <a:xfrm xmlns:a="http://schemas.openxmlformats.org/drawingml/2006/main">
          <a:off x="50800" y="50800"/>
          <a:ext cx="1416050" cy="176870"/>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12.xml><?xml version="1.0" encoding="utf-8"?>
<c:userShapes xmlns:c="http://schemas.openxmlformats.org/drawingml/2006/chart">
  <cdr:relSizeAnchor xmlns:cdr="http://schemas.openxmlformats.org/drawingml/2006/chartDrawing">
    <cdr:from>
      <cdr:x>0.01474</cdr:x>
      <cdr:y>0.06191</cdr:y>
    </cdr:from>
    <cdr:to>
      <cdr:x>0.22682</cdr:x>
      <cdr:y>0.17317</cdr:y>
    </cdr:to>
    <cdr:sp macro="" textlink="">
      <cdr:nvSpPr>
        <cdr:cNvPr id="2" name="Rectangle 1">
          <a:extLst xmlns:a="http://schemas.openxmlformats.org/drawingml/2006/main">
            <a:ext uri="{FF2B5EF4-FFF2-40B4-BE49-F238E27FC236}">
              <a16:creationId xmlns:a16="http://schemas.microsoft.com/office/drawing/2014/main" id="{B7551B8A-CA88-F329-9D5A-BD5F83C27777}"/>
            </a:ext>
          </a:extLst>
        </cdr:cNvPr>
        <cdr:cNvSpPr/>
      </cdr:nvSpPr>
      <cdr:spPr>
        <a:xfrm xmlns:a="http://schemas.openxmlformats.org/drawingml/2006/main">
          <a:off x="98425" y="98425"/>
          <a:ext cx="1416050" cy="176870"/>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0.01189</cdr:x>
      <cdr:y>0.82883</cdr:y>
    </cdr:from>
    <cdr:to>
      <cdr:x>0.1902</cdr:x>
      <cdr:y>0.94866</cdr:y>
    </cdr:to>
    <cdr:sp macro="" textlink="">
      <cdr:nvSpPr>
        <cdr:cNvPr id="4" name="Rectangle 3">
          <a:extLst xmlns:a="http://schemas.openxmlformats.org/drawingml/2006/main">
            <a:ext uri="{FF2B5EF4-FFF2-40B4-BE49-F238E27FC236}">
              <a16:creationId xmlns:a16="http://schemas.microsoft.com/office/drawing/2014/main" id="{162E2158-59E3-6C6F-FCE1-D14304AA5175}"/>
            </a:ext>
          </a:extLst>
        </cdr:cNvPr>
        <cdr:cNvSpPr/>
      </cdr:nvSpPr>
      <cdr:spPr>
        <a:xfrm xmlns:a="http://schemas.openxmlformats.org/drawingml/2006/main">
          <a:off x="79375" y="1317625"/>
          <a:ext cx="1190625" cy="190500"/>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13.xml><?xml version="1.0" encoding="utf-8"?>
<c:userShapes xmlns:c="http://schemas.openxmlformats.org/drawingml/2006/chart">
  <cdr:relSizeAnchor xmlns:cdr="http://schemas.openxmlformats.org/drawingml/2006/chartDrawing">
    <cdr:from>
      <cdr:x>0.00314</cdr:x>
      <cdr:y>0.03349</cdr:y>
    </cdr:from>
    <cdr:to>
      <cdr:x>0.1669</cdr:x>
      <cdr:y>0.32638</cdr:y>
    </cdr:to>
    <cdr:sp macro="" textlink="">
      <cdr:nvSpPr>
        <cdr:cNvPr id="2" name="Rectangle 1">
          <a:extLst xmlns:a="http://schemas.openxmlformats.org/drawingml/2006/main">
            <a:ext uri="{FF2B5EF4-FFF2-40B4-BE49-F238E27FC236}">
              <a16:creationId xmlns:a16="http://schemas.microsoft.com/office/drawing/2014/main" id="{A997C870-F832-29D0-0B5C-6455873C2DD0}"/>
            </a:ext>
          </a:extLst>
        </cdr:cNvPr>
        <cdr:cNvSpPr/>
      </cdr:nvSpPr>
      <cdr:spPr>
        <a:xfrm xmlns:a="http://schemas.openxmlformats.org/drawingml/2006/main">
          <a:off x="20985" y="53597"/>
          <a:ext cx="1093440" cy="468669"/>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0.00968</cdr:x>
      <cdr:y>0.83939</cdr:y>
    </cdr:from>
    <cdr:to>
      <cdr:x>0.15835</cdr:x>
      <cdr:y>0.96429</cdr:y>
    </cdr:to>
    <cdr:sp macro="" textlink="">
      <cdr:nvSpPr>
        <cdr:cNvPr id="3" name="Rectangle 2">
          <a:extLst xmlns:a="http://schemas.openxmlformats.org/drawingml/2006/main">
            <a:ext uri="{FF2B5EF4-FFF2-40B4-BE49-F238E27FC236}">
              <a16:creationId xmlns:a16="http://schemas.microsoft.com/office/drawing/2014/main" id="{C79D7841-1D12-EAE7-1FCA-A65C66716238}"/>
            </a:ext>
          </a:extLst>
        </cdr:cNvPr>
        <cdr:cNvSpPr/>
      </cdr:nvSpPr>
      <cdr:spPr>
        <a:xfrm xmlns:a="http://schemas.openxmlformats.org/drawingml/2006/main">
          <a:off x="64630" y="1343198"/>
          <a:ext cx="992645" cy="19985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4.xml><?xml version="1.0" encoding="utf-8"?>
<c:userShapes xmlns:c="http://schemas.openxmlformats.org/drawingml/2006/chart">
  <cdr:relSizeAnchor xmlns:cdr="http://schemas.openxmlformats.org/drawingml/2006/chartDrawing">
    <cdr:from>
      <cdr:x>0.01591</cdr:x>
      <cdr:y>0.03032</cdr:y>
    </cdr:from>
    <cdr:to>
      <cdr:x>0.18116</cdr:x>
      <cdr:y>0.15979</cdr:y>
    </cdr:to>
    <cdr:sp macro="" textlink="">
      <cdr:nvSpPr>
        <cdr:cNvPr id="2" name="Rectangle 1">
          <a:extLst xmlns:a="http://schemas.openxmlformats.org/drawingml/2006/main">
            <a:ext uri="{FF2B5EF4-FFF2-40B4-BE49-F238E27FC236}">
              <a16:creationId xmlns:a16="http://schemas.microsoft.com/office/drawing/2014/main" id="{8E603C84-25F6-47C7-4502-BB4B530B5C3D}"/>
            </a:ext>
          </a:extLst>
        </cdr:cNvPr>
        <cdr:cNvSpPr/>
      </cdr:nvSpPr>
      <cdr:spPr>
        <a:xfrm xmlns:a="http://schemas.openxmlformats.org/drawingml/2006/main">
          <a:off x="83667" y="50864"/>
          <a:ext cx="868831" cy="21723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2.xml><?xml version="1.0" encoding="utf-8"?>
<c:userShapes xmlns:c="http://schemas.openxmlformats.org/drawingml/2006/chart">
  <cdr:relSizeAnchor xmlns:cdr="http://schemas.openxmlformats.org/drawingml/2006/chartDrawing">
    <cdr:from>
      <cdr:x>0.5</cdr:x>
      <cdr:y>0</cdr:y>
    </cdr:from>
    <cdr:to>
      <cdr:x>0.5125</cdr:x>
      <cdr:y>0.01736</cdr:y>
    </cdr:to>
    <cdr:sp macro="" textlink="">
      <cdr:nvSpPr>
        <cdr:cNvPr id="2" name="TextBox 1">
          <a:extLst xmlns:a="http://schemas.openxmlformats.org/drawingml/2006/main">
            <a:ext uri="{FF2B5EF4-FFF2-40B4-BE49-F238E27FC236}">
              <a16:creationId xmlns:a16="http://schemas.microsoft.com/office/drawing/2014/main" id="{D84409C4-92A3-1543-A147-36C580A2B473}"/>
            </a:ext>
          </a:extLst>
        </cdr:cNvPr>
        <cdr:cNvSpPr txBox="1"/>
      </cdr:nvSpPr>
      <cdr:spPr>
        <a:xfrm xmlns:a="http://schemas.openxmlformats.org/drawingml/2006/main">
          <a:off x="1828799" y="-14287"/>
          <a:ext cx="45719" cy="47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0.00521</cdr:x>
      <cdr:y>0.00939</cdr:y>
    </cdr:from>
    <cdr:to>
      <cdr:x>0.29948</cdr:x>
      <cdr:y>0.09899</cdr:y>
    </cdr:to>
    <cdr:sp macro="" textlink="">
      <cdr:nvSpPr>
        <cdr:cNvPr id="3" name="Rectangle 2">
          <a:extLst xmlns:a="http://schemas.openxmlformats.org/drawingml/2006/main">
            <a:ext uri="{FF2B5EF4-FFF2-40B4-BE49-F238E27FC236}">
              <a16:creationId xmlns:a16="http://schemas.microsoft.com/office/drawing/2014/main" id="{9BB4D07A-97FB-AE47-55A8-DD6F0BF91A24}"/>
            </a:ext>
          </a:extLst>
        </cdr:cNvPr>
        <cdr:cNvSpPr/>
      </cdr:nvSpPr>
      <cdr:spPr>
        <a:xfrm xmlns:a="http://schemas.openxmlformats.org/drawingml/2006/main">
          <a:off x="19041" y="28576"/>
          <a:ext cx="1076322" cy="272673"/>
        </a:xfrm>
        <a:prstGeom xmlns:a="http://schemas.openxmlformats.org/drawingml/2006/main" prst="rect">
          <a:avLst/>
        </a:prstGeom>
        <a:solidFill xmlns:a="http://schemas.openxmlformats.org/drawingml/2006/main">
          <a:schemeClr val="bg1">
            <a:lumMod val="6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271461</xdr:colOff>
      <xdr:row>1</xdr:row>
      <xdr:rowOff>71436</xdr:rowOff>
    </xdr:from>
    <xdr:to>
      <xdr:col>12</xdr:col>
      <xdr:colOff>600074</xdr:colOff>
      <xdr:row>19</xdr:row>
      <xdr:rowOff>190499</xdr:rowOff>
    </xdr:to>
    <xdr:graphicFrame macro="">
      <xdr:nvGraphicFramePr>
        <xdr:cNvPr id="2" name="Chart 1">
          <a:extLst>
            <a:ext uri="{FF2B5EF4-FFF2-40B4-BE49-F238E27FC236}">
              <a16:creationId xmlns:a16="http://schemas.microsoft.com/office/drawing/2014/main" id="{E2EBA938-AAE4-FDAB-90E8-5646BA3C1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18</xdr:row>
      <xdr:rowOff>19050</xdr:rowOff>
    </xdr:from>
    <xdr:to>
      <xdr:col>5</xdr:col>
      <xdr:colOff>390525</xdr:colOff>
      <xdr:row>19</xdr:row>
      <xdr:rowOff>152400</xdr:rowOff>
    </xdr:to>
    <xdr:sp macro="" textlink="">
      <xdr:nvSpPr>
        <xdr:cNvPr id="3" name="Rectangle 2">
          <a:extLst>
            <a:ext uri="{FF2B5EF4-FFF2-40B4-BE49-F238E27FC236}">
              <a16:creationId xmlns:a16="http://schemas.microsoft.com/office/drawing/2014/main" id="{84654571-49F9-16F3-F99F-D46DE5678B5C}"/>
            </a:ext>
          </a:extLst>
        </xdr:cNvPr>
        <xdr:cNvSpPr/>
      </xdr:nvSpPr>
      <xdr:spPr>
        <a:xfrm>
          <a:off x="3324225" y="3448050"/>
          <a:ext cx="1333500" cy="323850"/>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409575</xdr:colOff>
      <xdr:row>4</xdr:row>
      <xdr:rowOff>38100</xdr:rowOff>
    </xdr:from>
    <xdr:to>
      <xdr:col>17</xdr:col>
      <xdr:colOff>409575</xdr:colOff>
      <xdr:row>17</xdr:row>
      <xdr:rowOff>85725</xdr:rowOff>
    </xdr:to>
    <mc:AlternateContent xmlns:mc="http://schemas.openxmlformats.org/markup-compatibility/2006" xmlns:a14="http://schemas.microsoft.com/office/drawing/2010/main">
      <mc:Choice Requires="a14">
        <xdr:graphicFrame macro="">
          <xdr:nvGraphicFramePr>
            <xdr:cNvPr id="4" name="sub_grade">
              <a:extLst>
                <a:ext uri="{FF2B5EF4-FFF2-40B4-BE49-F238E27FC236}">
                  <a16:creationId xmlns:a16="http://schemas.microsoft.com/office/drawing/2014/main" id="{D50B94A9-EFD9-B932-4DCB-E33B1391F3FC}"/>
                </a:ext>
              </a:extLst>
            </xdr:cNvPr>
            <xdr:cNvGraphicFramePr/>
          </xdr:nvGraphicFramePr>
          <xdr:xfrm>
            <a:off x="0" y="0"/>
            <a:ext cx="0" cy="0"/>
          </xdr:xfrm>
          <a:graphic>
            <a:graphicData uri="http://schemas.microsoft.com/office/drawing/2010/slicer">
              <sle:slicer xmlns:sle="http://schemas.microsoft.com/office/drawing/2010/slicer" name="sub_grade"/>
            </a:graphicData>
          </a:graphic>
        </xdr:graphicFrame>
      </mc:Choice>
      <mc:Fallback xmlns="">
        <xdr:sp macro="" textlink="">
          <xdr:nvSpPr>
            <xdr:cNvPr id="0" name=""/>
            <xdr:cNvSpPr>
              <a:spLocks noTextEdit="1"/>
            </xdr:cNvSpPr>
          </xdr:nvSpPr>
          <xdr:spPr>
            <a:xfrm>
              <a:off x="10163175" y="80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0.01229</cdr:x>
      <cdr:y>0.01745</cdr:y>
    </cdr:from>
    <cdr:to>
      <cdr:x>0.16626</cdr:x>
      <cdr:y>0.09262</cdr:y>
    </cdr:to>
    <cdr:sp macro="" textlink="">
      <cdr:nvSpPr>
        <cdr:cNvPr id="2" name="Rectangle 1">
          <a:extLst xmlns:a="http://schemas.openxmlformats.org/drawingml/2006/main">
            <a:ext uri="{FF2B5EF4-FFF2-40B4-BE49-F238E27FC236}">
              <a16:creationId xmlns:a16="http://schemas.microsoft.com/office/drawing/2014/main" id="{8E603C84-25F6-47C7-4502-BB4B530B5C3D}"/>
            </a:ext>
          </a:extLst>
        </cdr:cNvPr>
        <cdr:cNvSpPr/>
      </cdr:nvSpPr>
      <cdr:spPr>
        <a:xfrm xmlns:a="http://schemas.openxmlformats.org/drawingml/2006/main">
          <a:off x="71439" y="61914"/>
          <a:ext cx="895350" cy="266700"/>
        </a:xfrm>
        <a:prstGeom xmlns:a="http://schemas.openxmlformats.org/drawingml/2006/main" prst="rect">
          <a:avLst/>
        </a:prstGeom>
        <a:solidFill xmlns:a="http://schemas.openxmlformats.org/drawingml/2006/main">
          <a:schemeClr val="bg1">
            <a:lumMod val="6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509587</xdr:colOff>
      <xdr:row>4</xdr:row>
      <xdr:rowOff>14287</xdr:rowOff>
    </xdr:from>
    <xdr:to>
      <xdr:col>10</xdr:col>
      <xdr:colOff>204787</xdr:colOff>
      <xdr:row>18</xdr:row>
      <xdr:rowOff>90487</xdr:rowOff>
    </xdr:to>
    <xdr:graphicFrame macro="">
      <xdr:nvGraphicFramePr>
        <xdr:cNvPr id="2" name="Chart 1">
          <a:extLst>
            <a:ext uri="{FF2B5EF4-FFF2-40B4-BE49-F238E27FC236}">
              <a16:creationId xmlns:a16="http://schemas.microsoft.com/office/drawing/2014/main" id="{0894EE53-2A74-76A3-6BA8-469473AA9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4</xdr:row>
      <xdr:rowOff>47625</xdr:rowOff>
    </xdr:from>
    <xdr:to>
      <xdr:col>4</xdr:col>
      <xdr:colOff>447675</xdr:colOff>
      <xdr:row>5</xdr:row>
      <xdr:rowOff>142875</xdr:rowOff>
    </xdr:to>
    <xdr:sp macro="" textlink="">
      <xdr:nvSpPr>
        <xdr:cNvPr id="3" name="Rectangle 2">
          <a:extLst>
            <a:ext uri="{FF2B5EF4-FFF2-40B4-BE49-F238E27FC236}">
              <a16:creationId xmlns:a16="http://schemas.microsoft.com/office/drawing/2014/main" id="{8A71DBB0-804D-2BD7-51D3-27F992C0CA82}"/>
            </a:ext>
          </a:extLst>
        </xdr:cNvPr>
        <xdr:cNvSpPr/>
      </xdr:nvSpPr>
      <xdr:spPr>
        <a:xfrm>
          <a:off x="2686050" y="809625"/>
          <a:ext cx="1104900" cy="285750"/>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481011</xdr:colOff>
      <xdr:row>1</xdr:row>
      <xdr:rowOff>128587</xdr:rowOff>
    </xdr:from>
    <xdr:to>
      <xdr:col>15</xdr:col>
      <xdr:colOff>590550</xdr:colOff>
      <xdr:row>20</xdr:row>
      <xdr:rowOff>123825</xdr:rowOff>
    </xdr:to>
    <xdr:graphicFrame macro="">
      <xdr:nvGraphicFramePr>
        <xdr:cNvPr id="2" name="Chart 1">
          <a:extLst>
            <a:ext uri="{FF2B5EF4-FFF2-40B4-BE49-F238E27FC236}">
              <a16:creationId xmlns:a16="http://schemas.microsoft.com/office/drawing/2014/main" id="{9196D0E6-9815-9A99-3AD8-664CA95AC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19</xdr:row>
      <xdr:rowOff>0</xdr:rowOff>
    </xdr:from>
    <xdr:to>
      <xdr:col>7</xdr:col>
      <xdr:colOff>428625</xdr:colOff>
      <xdr:row>20</xdr:row>
      <xdr:rowOff>123825</xdr:rowOff>
    </xdr:to>
    <xdr:sp macro="" textlink="">
      <xdr:nvSpPr>
        <xdr:cNvPr id="3" name="Rectangle 2">
          <a:extLst>
            <a:ext uri="{FF2B5EF4-FFF2-40B4-BE49-F238E27FC236}">
              <a16:creationId xmlns:a16="http://schemas.microsoft.com/office/drawing/2014/main" id="{47C6C9A3-AE46-7753-2C67-5090DD66907B}"/>
            </a:ext>
          </a:extLst>
        </xdr:cNvPr>
        <xdr:cNvSpPr/>
      </xdr:nvSpPr>
      <xdr:spPr>
        <a:xfrm>
          <a:off x="4810125" y="3619500"/>
          <a:ext cx="1123950" cy="314325"/>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552450</xdr:colOff>
      <xdr:row>18</xdr:row>
      <xdr:rowOff>161925</xdr:rowOff>
    </xdr:from>
    <xdr:to>
      <xdr:col>2</xdr:col>
      <xdr:colOff>0</xdr:colOff>
      <xdr:row>32</xdr:row>
      <xdr:rowOff>19050</xdr:rowOff>
    </xdr:to>
    <mc:AlternateContent xmlns:mc="http://schemas.openxmlformats.org/markup-compatibility/2006" xmlns:a14="http://schemas.microsoft.com/office/drawing/2010/main">
      <mc:Choice Requires="a14">
        <xdr:graphicFrame macro="">
          <xdr:nvGraphicFramePr>
            <xdr:cNvPr id="4" name="addr_state">
              <a:extLst>
                <a:ext uri="{FF2B5EF4-FFF2-40B4-BE49-F238E27FC236}">
                  <a16:creationId xmlns:a16="http://schemas.microsoft.com/office/drawing/2014/main" id="{7D662AD7-5B0A-CA7B-AD1E-F7E3B5C1E5E2}"/>
                </a:ext>
              </a:extLst>
            </xdr:cNvPr>
            <xdr:cNvGraphicFramePr/>
          </xdr:nvGraphicFramePr>
          <xdr:xfrm>
            <a:off x="0" y="0"/>
            <a:ext cx="0" cy="0"/>
          </xdr:xfrm>
          <a:graphic>
            <a:graphicData uri="http://schemas.microsoft.com/office/drawing/2010/slicer">
              <sle:slicer xmlns:sle="http://schemas.microsoft.com/office/drawing/2010/slicer" name="addr_state"/>
            </a:graphicData>
          </a:graphic>
        </xdr:graphicFrame>
      </mc:Choice>
      <mc:Fallback xmlns="">
        <xdr:sp macro="" textlink="">
          <xdr:nvSpPr>
            <xdr:cNvPr id="0" name=""/>
            <xdr:cNvSpPr>
              <a:spLocks noTextEdit="1"/>
            </xdr:cNvSpPr>
          </xdr:nvSpPr>
          <xdr:spPr>
            <a:xfrm>
              <a:off x="552450" y="3590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0.00423</cdr:x>
      <cdr:y>0.00922</cdr:y>
    </cdr:from>
    <cdr:to>
      <cdr:x>0.20237</cdr:x>
      <cdr:y>0.14888</cdr:y>
    </cdr:to>
    <cdr:sp macro="" textlink="">
      <cdr:nvSpPr>
        <cdr:cNvPr id="2" name="Rectangle 1">
          <a:extLst xmlns:a="http://schemas.openxmlformats.org/drawingml/2006/main">
            <a:ext uri="{FF2B5EF4-FFF2-40B4-BE49-F238E27FC236}">
              <a16:creationId xmlns:a16="http://schemas.microsoft.com/office/drawing/2014/main" id="{A997C870-F832-29D0-0B5C-6455873C2DD0}"/>
            </a:ext>
          </a:extLst>
        </cdr:cNvPr>
        <cdr:cNvSpPr/>
      </cdr:nvSpPr>
      <cdr:spPr>
        <a:xfrm xmlns:a="http://schemas.openxmlformats.org/drawingml/2006/main">
          <a:off x="23814" y="33338"/>
          <a:ext cx="1114425" cy="504825"/>
        </a:xfrm>
        <a:prstGeom xmlns:a="http://schemas.openxmlformats.org/drawingml/2006/main" prst="rect">
          <a:avLst/>
        </a:prstGeom>
        <a:solidFill xmlns:a="http://schemas.openxmlformats.org/drawingml/2006/main">
          <a:schemeClr val="bg1">
            <a:lumMod val="6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609599</xdr:colOff>
      <xdr:row>0</xdr:row>
      <xdr:rowOff>180975</xdr:rowOff>
    </xdr:from>
    <xdr:to>
      <xdr:col>13</xdr:col>
      <xdr:colOff>600074</xdr:colOff>
      <xdr:row>19</xdr:row>
      <xdr:rowOff>142875</xdr:rowOff>
    </xdr:to>
    <xdr:graphicFrame macro="">
      <xdr:nvGraphicFramePr>
        <xdr:cNvPr id="2" name="Chart 1">
          <a:extLst>
            <a:ext uri="{FF2B5EF4-FFF2-40B4-BE49-F238E27FC236}">
              <a16:creationId xmlns:a16="http://schemas.microsoft.com/office/drawing/2014/main" id="{7F651CA9-40F8-EA1A-C9B9-19C58E960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xdr:row>
      <xdr:rowOff>19050</xdr:rowOff>
    </xdr:from>
    <xdr:to>
      <xdr:col>5</xdr:col>
      <xdr:colOff>323850</xdr:colOff>
      <xdr:row>2</xdr:row>
      <xdr:rowOff>171450</xdr:rowOff>
    </xdr:to>
    <xdr:sp macro="" textlink="">
      <xdr:nvSpPr>
        <xdr:cNvPr id="3" name="Rectangle 2">
          <a:extLst>
            <a:ext uri="{FF2B5EF4-FFF2-40B4-BE49-F238E27FC236}">
              <a16:creationId xmlns:a16="http://schemas.microsoft.com/office/drawing/2014/main" id="{877B8FE0-06D1-D288-592F-C41906F83D0D}"/>
            </a:ext>
          </a:extLst>
        </xdr:cNvPr>
        <xdr:cNvSpPr/>
      </xdr:nvSpPr>
      <xdr:spPr>
        <a:xfrm>
          <a:off x="3771900" y="209550"/>
          <a:ext cx="1447800" cy="342900"/>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85725</xdr:colOff>
      <xdr:row>18</xdr:row>
      <xdr:rowOff>38100</xdr:rowOff>
    </xdr:from>
    <xdr:to>
      <xdr:col>4</xdr:col>
      <xdr:colOff>514350</xdr:colOff>
      <xdr:row>19</xdr:row>
      <xdr:rowOff>104775</xdr:rowOff>
    </xdr:to>
    <xdr:sp macro="" textlink="">
      <xdr:nvSpPr>
        <xdr:cNvPr id="4" name="Rectangle 3">
          <a:extLst>
            <a:ext uri="{FF2B5EF4-FFF2-40B4-BE49-F238E27FC236}">
              <a16:creationId xmlns:a16="http://schemas.microsoft.com/office/drawing/2014/main" id="{5589729B-FAB1-7C85-F21D-6755423FAFC1}"/>
            </a:ext>
          </a:extLst>
        </xdr:cNvPr>
        <xdr:cNvSpPr/>
      </xdr:nvSpPr>
      <xdr:spPr>
        <a:xfrm>
          <a:off x="3762375" y="3467100"/>
          <a:ext cx="1038225" cy="257175"/>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962025</xdr:colOff>
      <xdr:row>9</xdr:row>
      <xdr:rowOff>104775</xdr:rowOff>
    </xdr:from>
    <xdr:to>
      <xdr:col>1</xdr:col>
      <xdr:colOff>1533525</xdr:colOff>
      <xdr:row>22</xdr:row>
      <xdr:rowOff>152400</xdr:rowOff>
    </xdr:to>
    <mc:AlternateContent xmlns:mc="http://schemas.openxmlformats.org/markup-compatibility/2006" xmlns:a14="http://schemas.microsoft.com/office/drawing/2010/main">
      <mc:Choice Requires="a14">
        <xdr:graphicFrame macro="">
          <xdr:nvGraphicFramePr>
            <xdr:cNvPr id="5" name="last_pymnt_d (Year)">
              <a:extLst>
                <a:ext uri="{FF2B5EF4-FFF2-40B4-BE49-F238E27FC236}">
                  <a16:creationId xmlns:a16="http://schemas.microsoft.com/office/drawing/2014/main" id="{245AEDD6-2BB0-8703-B3AB-4EEEC7973774}"/>
                </a:ext>
              </a:extLst>
            </xdr:cNvPr>
            <xdr:cNvGraphicFramePr/>
          </xdr:nvGraphicFramePr>
          <xdr:xfrm>
            <a:off x="0" y="0"/>
            <a:ext cx="0" cy="0"/>
          </xdr:xfrm>
          <a:graphic>
            <a:graphicData uri="http://schemas.microsoft.com/office/drawing/2010/slicer">
              <sle:slicer xmlns:sle="http://schemas.microsoft.com/office/drawing/2010/slicer" name="last_pymnt_d (Year)"/>
            </a:graphicData>
          </a:graphic>
        </xdr:graphicFrame>
      </mc:Choice>
      <mc:Fallback xmlns="">
        <xdr:sp macro="" textlink="">
          <xdr:nvSpPr>
            <xdr:cNvPr id="0" name=""/>
            <xdr:cNvSpPr>
              <a:spLocks noTextEdit="1"/>
            </xdr:cNvSpPr>
          </xdr:nvSpPr>
          <xdr:spPr>
            <a:xfrm>
              <a:off x="962025" y="1819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371475</xdr:colOff>
      <xdr:row>26</xdr:row>
      <xdr:rowOff>171450</xdr:rowOff>
    </xdr:to>
    <xdr:sp macro="" textlink="">
      <xdr:nvSpPr>
        <xdr:cNvPr id="2" name="Rectangle 1">
          <a:extLst>
            <a:ext uri="{FF2B5EF4-FFF2-40B4-BE49-F238E27FC236}">
              <a16:creationId xmlns:a16="http://schemas.microsoft.com/office/drawing/2014/main" id="{788C81C2-FC2A-19F1-D123-6C94FEC0F1B6}"/>
            </a:ext>
          </a:extLst>
        </xdr:cNvPr>
        <xdr:cNvSpPr/>
      </xdr:nvSpPr>
      <xdr:spPr>
        <a:xfrm>
          <a:off x="0" y="0"/>
          <a:ext cx="12563475" cy="5124450"/>
        </a:xfrm>
        <a:prstGeom prst="rect">
          <a:avLst/>
        </a:prstGeom>
        <a:solidFill>
          <a:schemeClr val="bg1">
            <a:lumMod val="9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 </a:t>
          </a:r>
        </a:p>
      </xdr:txBody>
    </xdr:sp>
    <xdr:clientData/>
  </xdr:twoCellAnchor>
  <xdr:twoCellAnchor>
    <xdr:from>
      <xdr:col>0</xdr:col>
      <xdr:colOff>30434</xdr:colOff>
      <xdr:row>1</xdr:row>
      <xdr:rowOff>139389</xdr:rowOff>
    </xdr:from>
    <xdr:to>
      <xdr:col>4</xdr:col>
      <xdr:colOff>571500</xdr:colOff>
      <xdr:row>14</xdr:row>
      <xdr:rowOff>57150</xdr:rowOff>
    </xdr:to>
    <xdr:graphicFrame macro="">
      <xdr:nvGraphicFramePr>
        <xdr:cNvPr id="7" name="Chart 6">
          <a:extLst>
            <a:ext uri="{FF2B5EF4-FFF2-40B4-BE49-F238E27FC236}">
              <a16:creationId xmlns:a16="http://schemas.microsoft.com/office/drawing/2014/main" id="{E4732DFB-41BB-4F88-8E68-EFFC52448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561974</xdr:colOff>
      <xdr:row>15</xdr:row>
      <xdr:rowOff>0</xdr:rowOff>
    </xdr:from>
    <xdr:to>
      <xdr:col>20</xdr:col>
      <xdr:colOff>361950</xdr:colOff>
      <xdr:row>19</xdr:row>
      <xdr:rowOff>142875</xdr:rowOff>
    </xdr:to>
    <mc:AlternateContent xmlns:mc="http://schemas.openxmlformats.org/markup-compatibility/2006" xmlns:a14="http://schemas.microsoft.com/office/drawing/2010/main">
      <mc:Choice Requires="a14">
        <xdr:graphicFrame macro="">
          <xdr:nvGraphicFramePr>
            <xdr:cNvPr id="18" name="last_pymnt_d (Year) 1">
              <a:extLst>
                <a:ext uri="{FF2B5EF4-FFF2-40B4-BE49-F238E27FC236}">
                  <a16:creationId xmlns:a16="http://schemas.microsoft.com/office/drawing/2014/main" id="{6CDD0D6E-07F9-402C-BB67-0744E0ECF759}"/>
                </a:ext>
              </a:extLst>
            </xdr:cNvPr>
            <xdr:cNvGraphicFramePr/>
          </xdr:nvGraphicFramePr>
          <xdr:xfrm>
            <a:off x="0" y="0"/>
            <a:ext cx="0" cy="0"/>
          </xdr:xfrm>
          <a:graphic>
            <a:graphicData uri="http://schemas.microsoft.com/office/drawing/2010/slicer">
              <sle:slicer xmlns:sle="http://schemas.microsoft.com/office/drawing/2010/slicer" name="last_pymnt_d (Year) 1"/>
            </a:graphicData>
          </a:graphic>
        </xdr:graphicFrame>
      </mc:Choice>
      <mc:Fallback xmlns="">
        <xdr:sp macro="" textlink="">
          <xdr:nvSpPr>
            <xdr:cNvPr id="0" name=""/>
            <xdr:cNvSpPr>
              <a:spLocks noTextEdit="1"/>
            </xdr:cNvSpPr>
          </xdr:nvSpPr>
          <xdr:spPr>
            <a:xfrm>
              <a:off x="9705974" y="2857500"/>
              <a:ext cx="2847976"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561975</xdr:colOff>
      <xdr:row>10</xdr:row>
      <xdr:rowOff>19050</xdr:rowOff>
    </xdr:from>
    <xdr:to>
      <xdr:col>20</xdr:col>
      <xdr:colOff>371475</xdr:colOff>
      <xdr:row>15</xdr:row>
      <xdr:rowOff>0</xdr:rowOff>
    </xdr:to>
    <mc:AlternateContent xmlns:mc="http://schemas.openxmlformats.org/markup-compatibility/2006" xmlns:a14="http://schemas.microsoft.com/office/drawing/2010/main">
      <mc:Choice Requires="a14">
        <xdr:graphicFrame macro="">
          <xdr:nvGraphicFramePr>
            <xdr:cNvPr id="16" name="addr_state 1">
              <a:extLst>
                <a:ext uri="{FF2B5EF4-FFF2-40B4-BE49-F238E27FC236}">
                  <a16:creationId xmlns:a16="http://schemas.microsoft.com/office/drawing/2014/main" id="{665CE94F-9EB7-4A76-A065-A88C2DD3F913}"/>
                </a:ext>
              </a:extLst>
            </xdr:cNvPr>
            <xdr:cNvGraphicFramePr/>
          </xdr:nvGraphicFramePr>
          <xdr:xfrm>
            <a:off x="0" y="0"/>
            <a:ext cx="0" cy="0"/>
          </xdr:xfrm>
          <a:graphic>
            <a:graphicData uri="http://schemas.microsoft.com/office/drawing/2010/slicer">
              <sle:slicer xmlns:sle="http://schemas.microsoft.com/office/drawing/2010/slicer" name="addr_state 1"/>
            </a:graphicData>
          </a:graphic>
        </xdr:graphicFrame>
      </mc:Choice>
      <mc:Fallback xmlns="">
        <xdr:sp macro="" textlink="">
          <xdr:nvSpPr>
            <xdr:cNvPr id="0" name=""/>
            <xdr:cNvSpPr>
              <a:spLocks noTextEdit="1"/>
            </xdr:cNvSpPr>
          </xdr:nvSpPr>
          <xdr:spPr>
            <a:xfrm>
              <a:off x="9705975" y="1924050"/>
              <a:ext cx="28575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571499</xdr:colOff>
      <xdr:row>5</xdr:row>
      <xdr:rowOff>47624</xdr:rowOff>
    </xdr:from>
    <xdr:to>
      <xdr:col>20</xdr:col>
      <xdr:colOff>371474</xdr:colOff>
      <xdr:row>10</xdr:row>
      <xdr:rowOff>19050</xdr:rowOff>
    </xdr:to>
    <mc:AlternateContent xmlns:mc="http://schemas.openxmlformats.org/markup-compatibility/2006" xmlns:a14="http://schemas.microsoft.com/office/drawing/2010/main">
      <mc:Choice Requires="a14">
        <xdr:graphicFrame macro="">
          <xdr:nvGraphicFramePr>
            <xdr:cNvPr id="14" name="sub_grade 1">
              <a:extLst>
                <a:ext uri="{FF2B5EF4-FFF2-40B4-BE49-F238E27FC236}">
                  <a16:creationId xmlns:a16="http://schemas.microsoft.com/office/drawing/2014/main" id="{D5D055BB-D929-4187-83FB-C6CEE51515CC}"/>
                </a:ext>
              </a:extLst>
            </xdr:cNvPr>
            <xdr:cNvGraphicFramePr/>
          </xdr:nvGraphicFramePr>
          <xdr:xfrm>
            <a:off x="0" y="0"/>
            <a:ext cx="0" cy="0"/>
          </xdr:xfrm>
          <a:graphic>
            <a:graphicData uri="http://schemas.microsoft.com/office/drawing/2010/slicer">
              <sle:slicer xmlns:sle="http://schemas.microsoft.com/office/drawing/2010/slicer" name="sub_grade 1"/>
            </a:graphicData>
          </a:graphic>
        </xdr:graphicFrame>
      </mc:Choice>
      <mc:Fallback xmlns="">
        <xdr:sp macro="" textlink="">
          <xdr:nvSpPr>
            <xdr:cNvPr id="0" name=""/>
            <xdr:cNvSpPr>
              <a:spLocks noTextEdit="1"/>
            </xdr:cNvSpPr>
          </xdr:nvSpPr>
          <xdr:spPr>
            <a:xfrm>
              <a:off x="9715499" y="1000124"/>
              <a:ext cx="2847975" cy="923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28344</xdr:colOff>
      <xdr:row>14</xdr:row>
      <xdr:rowOff>47624</xdr:rowOff>
    </xdr:from>
    <xdr:to>
      <xdr:col>4</xdr:col>
      <xdr:colOff>571499</xdr:colOff>
      <xdr:row>26</xdr:row>
      <xdr:rowOff>171449</xdr:rowOff>
    </xdr:to>
    <xdr:graphicFrame macro="">
      <xdr:nvGraphicFramePr>
        <xdr:cNvPr id="15" name="Chart 14">
          <a:extLst>
            <a:ext uri="{FF2B5EF4-FFF2-40B4-BE49-F238E27FC236}">
              <a16:creationId xmlns:a16="http://schemas.microsoft.com/office/drawing/2014/main" id="{121D073E-F7A8-40B7-A960-A5F9A420D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18</xdr:row>
      <xdr:rowOff>96180</xdr:rowOff>
    </xdr:from>
    <xdr:to>
      <xdr:col>15</xdr:col>
      <xdr:colOff>542926</xdr:colOff>
      <xdr:row>26</xdr:row>
      <xdr:rowOff>161925</xdr:rowOff>
    </xdr:to>
    <xdr:graphicFrame macro="">
      <xdr:nvGraphicFramePr>
        <xdr:cNvPr id="17" name="Chart 16">
          <a:extLst>
            <a:ext uri="{FF2B5EF4-FFF2-40B4-BE49-F238E27FC236}">
              <a16:creationId xmlns:a16="http://schemas.microsoft.com/office/drawing/2014/main" id="{8D478559-13D6-4F16-BA78-9915F5990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571501</xdr:colOff>
      <xdr:row>10</xdr:row>
      <xdr:rowOff>0</xdr:rowOff>
    </xdr:from>
    <xdr:to>
      <xdr:col>15</xdr:col>
      <xdr:colOff>552451</xdr:colOff>
      <xdr:row>18</xdr:row>
      <xdr:rowOff>95250</xdr:rowOff>
    </xdr:to>
    <xdr:graphicFrame macro="">
      <xdr:nvGraphicFramePr>
        <xdr:cNvPr id="13" name="Chart 12">
          <a:extLst>
            <a:ext uri="{FF2B5EF4-FFF2-40B4-BE49-F238E27FC236}">
              <a16:creationId xmlns:a16="http://schemas.microsoft.com/office/drawing/2014/main" id="{4DB1AEA9-0051-41E3-A9FB-5144EA8A1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571503</xdr:colOff>
      <xdr:row>1</xdr:row>
      <xdr:rowOff>170055</xdr:rowOff>
    </xdr:from>
    <xdr:to>
      <xdr:col>15</xdr:col>
      <xdr:colOff>542925</xdr:colOff>
      <xdr:row>10</xdr:row>
      <xdr:rowOff>9524</xdr:rowOff>
    </xdr:to>
    <xdr:graphicFrame macro="">
      <xdr:nvGraphicFramePr>
        <xdr:cNvPr id="10" name="Chart 9">
          <a:extLst>
            <a:ext uri="{FF2B5EF4-FFF2-40B4-BE49-F238E27FC236}">
              <a16:creationId xmlns:a16="http://schemas.microsoft.com/office/drawing/2014/main" id="{136FCF88-63B7-4DCE-BB89-2C23AB05D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571500</xdr:colOff>
      <xdr:row>1</xdr:row>
      <xdr:rowOff>171451</xdr:rowOff>
    </xdr:from>
    <xdr:to>
      <xdr:col>20</xdr:col>
      <xdr:colOff>371475</xdr:colOff>
      <xdr:row>5</xdr:row>
      <xdr:rowOff>57151</xdr:rowOff>
    </xdr:to>
    <mc:AlternateContent xmlns:mc="http://schemas.openxmlformats.org/markup-compatibility/2006" xmlns:a14="http://schemas.microsoft.com/office/drawing/2010/main">
      <mc:Choice Requires="a14">
        <xdr:graphicFrame macro="">
          <xdr:nvGraphicFramePr>
            <xdr:cNvPr id="9" name="issue_d (Year) 1">
              <a:extLst>
                <a:ext uri="{FF2B5EF4-FFF2-40B4-BE49-F238E27FC236}">
                  <a16:creationId xmlns:a16="http://schemas.microsoft.com/office/drawing/2014/main" id="{08657ED9-BCB3-410C-B084-50C1C30DC104}"/>
                </a:ext>
              </a:extLst>
            </xdr:cNvPr>
            <xdr:cNvGraphicFramePr/>
          </xdr:nvGraphicFramePr>
          <xdr:xfrm>
            <a:off x="0" y="0"/>
            <a:ext cx="0" cy="0"/>
          </xdr:xfrm>
          <a:graphic>
            <a:graphicData uri="http://schemas.microsoft.com/office/drawing/2010/slicer">
              <sle:slicer xmlns:sle="http://schemas.microsoft.com/office/drawing/2010/slicer" name="issue_d (Year) 1"/>
            </a:graphicData>
          </a:graphic>
        </xdr:graphicFrame>
      </mc:Choice>
      <mc:Fallback xmlns="">
        <xdr:sp macro="" textlink="">
          <xdr:nvSpPr>
            <xdr:cNvPr id="0" name=""/>
            <xdr:cNvSpPr>
              <a:spLocks noTextEdit="1"/>
            </xdr:cNvSpPr>
          </xdr:nvSpPr>
          <xdr:spPr>
            <a:xfrm>
              <a:off x="9715500" y="361951"/>
              <a:ext cx="2847975"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34849</xdr:colOff>
      <xdr:row>0</xdr:row>
      <xdr:rowOff>27491</xdr:rowOff>
    </xdr:from>
    <xdr:to>
      <xdr:col>20</xdr:col>
      <xdr:colOff>352424</xdr:colOff>
      <xdr:row>1</xdr:row>
      <xdr:rowOff>171450</xdr:rowOff>
    </xdr:to>
    <xdr:sp macro="" textlink="">
      <xdr:nvSpPr>
        <xdr:cNvPr id="3" name="Rectangle 2">
          <a:extLst>
            <a:ext uri="{FF2B5EF4-FFF2-40B4-BE49-F238E27FC236}">
              <a16:creationId xmlns:a16="http://schemas.microsoft.com/office/drawing/2014/main" id="{C1FB93DD-56AA-FAA8-C19B-77657769FF70}"/>
            </a:ext>
          </a:extLst>
        </xdr:cNvPr>
        <xdr:cNvSpPr/>
      </xdr:nvSpPr>
      <xdr:spPr>
        <a:xfrm>
          <a:off x="34849" y="27491"/>
          <a:ext cx="12509575" cy="334459"/>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514350</xdr:colOff>
      <xdr:row>0</xdr:row>
      <xdr:rowOff>61913</xdr:rowOff>
    </xdr:from>
    <xdr:to>
      <xdr:col>18</xdr:col>
      <xdr:colOff>484838</xdr:colOff>
      <xdr:row>1</xdr:row>
      <xdr:rowOff>133350</xdr:rowOff>
    </xdr:to>
    <xdr:sp macro="" textlink="">
      <xdr:nvSpPr>
        <xdr:cNvPr id="5" name="TextBox 4">
          <a:extLst>
            <a:ext uri="{FF2B5EF4-FFF2-40B4-BE49-F238E27FC236}">
              <a16:creationId xmlns:a16="http://schemas.microsoft.com/office/drawing/2014/main" id="{B00127F7-A0CE-4E8E-B107-41142BFB2CAE}"/>
            </a:ext>
          </a:extLst>
        </xdr:cNvPr>
        <xdr:cNvSpPr txBox="1"/>
      </xdr:nvSpPr>
      <xdr:spPr>
        <a:xfrm>
          <a:off x="1123950" y="61913"/>
          <a:ext cx="10333688" cy="261937"/>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en-IN" sz="1800" b="1">
              <a:latin typeface="Amasis MT Pro Black" panose="02040A04050005020304" pitchFamily="18" charset="0"/>
            </a:rPr>
            <a:t>BANK</a:t>
          </a:r>
          <a:r>
            <a:rPr lang="en-IN" sz="1800" b="1" baseline="0">
              <a:latin typeface="Amasis MT Pro Black" panose="02040A04050005020304" pitchFamily="18" charset="0"/>
            </a:rPr>
            <a:t> ANALYTICS DASHBOARD</a:t>
          </a:r>
          <a:endParaRPr lang="en-IN" sz="1800" b="1">
            <a:latin typeface="Amasis MT Pro Black" panose="02040A04050005020304" pitchFamily="18" charset="0"/>
          </a:endParaRPr>
        </a:p>
      </xdr:txBody>
    </xdr:sp>
    <xdr:clientData/>
  </xdr:twoCellAnchor>
  <xdr:twoCellAnchor>
    <xdr:from>
      <xdr:col>14</xdr:col>
      <xdr:colOff>255549</xdr:colOff>
      <xdr:row>53</xdr:row>
      <xdr:rowOff>23232</xdr:rowOff>
    </xdr:from>
    <xdr:to>
      <xdr:col>16</xdr:col>
      <xdr:colOff>185854</xdr:colOff>
      <xdr:row>54</xdr:row>
      <xdr:rowOff>116158</xdr:rowOff>
    </xdr:to>
    <xdr:sp macro="" textlink="">
      <xdr:nvSpPr>
        <xdr:cNvPr id="19" name="Rectangle 18">
          <a:extLst>
            <a:ext uri="{FF2B5EF4-FFF2-40B4-BE49-F238E27FC236}">
              <a16:creationId xmlns:a16="http://schemas.microsoft.com/office/drawing/2014/main" id="{B29A7080-A0A1-D86B-C55D-D0A45921F6B8}"/>
            </a:ext>
          </a:extLst>
        </xdr:cNvPr>
        <xdr:cNvSpPr/>
      </xdr:nvSpPr>
      <xdr:spPr>
        <a:xfrm>
          <a:off x="8711890" y="9873476"/>
          <a:ext cx="1138354" cy="278780"/>
        </a:xfrm>
        <a:prstGeom prst="rect">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561975</xdr:colOff>
      <xdr:row>19</xdr:row>
      <xdr:rowOff>142875</xdr:rowOff>
    </xdr:from>
    <xdr:to>
      <xdr:col>20</xdr:col>
      <xdr:colOff>371475</xdr:colOff>
      <xdr:row>26</xdr:row>
      <xdr:rowOff>180975</xdr:rowOff>
    </xdr:to>
    <xdr:sp macro="" textlink="">
      <xdr:nvSpPr>
        <xdr:cNvPr id="20" name="Rectangle 19">
          <a:extLst>
            <a:ext uri="{FF2B5EF4-FFF2-40B4-BE49-F238E27FC236}">
              <a16:creationId xmlns:a16="http://schemas.microsoft.com/office/drawing/2014/main" id="{02C70F87-57E0-AE33-2917-4F2BE1C72446}"/>
            </a:ext>
          </a:extLst>
        </xdr:cNvPr>
        <xdr:cNvSpPr/>
      </xdr:nvSpPr>
      <xdr:spPr>
        <a:xfrm>
          <a:off x="9705975" y="3762375"/>
          <a:ext cx="2857500" cy="13716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67140</xdr:colOff>
      <xdr:row>22</xdr:row>
      <xdr:rowOff>162854</xdr:rowOff>
    </xdr:from>
    <xdr:to>
      <xdr:col>18</xdr:col>
      <xdr:colOff>57150</xdr:colOff>
      <xdr:row>25</xdr:row>
      <xdr:rowOff>47625</xdr:rowOff>
    </xdr:to>
    <xdr:sp macro="" textlink="'KPI 5'!B9">
      <xdr:nvSpPr>
        <xdr:cNvPr id="26" name="Rectangle 25">
          <a:extLst>
            <a:ext uri="{FF2B5EF4-FFF2-40B4-BE49-F238E27FC236}">
              <a16:creationId xmlns:a16="http://schemas.microsoft.com/office/drawing/2014/main" id="{C493B86D-82B1-5424-EA56-0F92AD7B040F}"/>
            </a:ext>
          </a:extLst>
        </xdr:cNvPr>
        <xdr:cNvSpPr/>
      </xdr:nvSpPr>
      <xdr:spPr>
        <a:xfrm>
          <a:off x="9820740" y="4353854"/>
          <a:ext cx="1209210" cy="456271"/>
        </a:xfrm>
        <a:prstGeom prst="rect">
          <a:avLst/>
        </a:prstGeom>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C4651D35-72EB-4DDD-9400-871C14C8BAF7}" type="TxLink">
            <a:rPr lang="en-US" sz="1800" b="1" i="0" u="none" strike="noStrike">
              <a:solidFill>
                <a:schemeClr val="tx1">
                  <a:lumMod val="95000"/>
                  <a:lumOff val="5000"/>
                </a:schemeClr>
              </a:solidFill>
              <a:latin typeface="Amasis MT Pro Black" panose="02040A04050005020304" pitchFamily="18" charset="0"/>
              <a:cs typeface="Calibri"/>
            </a:rPr>
            <a:pPr algn="ctr"/>
            <a:t> 39,717 </a:t>
          </a:fld>
          <a:endParaRPr lang="en-IN" sz="1800" b="1">
            <a:solidFill>
              <a:schemeClr val="tx1">
                <a:lumMod val="95000"/>
                <a:lumOff val="5000"/>
              </a:schemeClr>
            </a:solidFill>
            <a:latin typeface="Amasis MT Pro Black" panose="02040A04050005020304" pitchFamily="18" charset="0"/>
          </a:endParaRPr>
        </a:p>
      </xdr:txBody>
    </xdr:sp>
    <xdr:clientData/>
  </xdr:twoCellAnchor>
  <xdr:twoCellAnchor>
    <xdr:from>
      <xdr:col>18</xdr:col>
      <xdr:colOff>171450</xdr:colOff>
      <xdr:row>19</xdr:row>
      <xdr:rowOff>171450</xdr:rowOff>
    </xdr:from>
    <xdr:to>
      <xdr:col>20</xdr:col>
      <xdr:colOff>352425</xdr:colOff>
      <xdr:row>26</xdr:row>
      <xdr:rowOff>180975</xdr:rowOff>
    </xdr:to>
    <xdr:sp macro="" textlink="">
      <xdr:nvSpPr>
        <xdr:cNvPr id="21" name="Rectangle 20">
          <a:extLst>
            <a:ext uri="{FF2B5EF4-FFF2-40B4-BE49-F238E27FC236}">
              <a16:creationId xmlns:a16="http://schemas.microsoft.com/office/drawing/2014/main" id="{86D78560-1D3A-868F-6D1D-17E0FA2F04BD}"/>
            </a:ext>
          </a:extLst>
        </xdr:cNvPr>
        <xdr:cNvSpPr/>
      </xdr:nvSpPr>
      <xdr:spPr>
        <a:xfrm>
          <a:off x="11144250" y="3790950"/>
          <a:ext cx="1400175" cy="1343025"/>
        </a:xfrm>
        <a:prstGeom prst="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a:p>
      </xdr:txBody>
    </xdr:sp>
    <xdr:clientData/>
  </xdr:twoCellAnchor>
  <xdr:twoCellAnchor>
    <xdr:from>
      <xdr:col>18</xdr:col>
      <xdr:colOff>304800</xdr:colOff>
      <xdr:row>22</xdr:row>
      <xdr:rowOff>180975</xdr:rowOff>
    </xdr:from>
    <xdr:to>
      <xdr:col>20</xdr:col>
      <xdr:colOff>247650</xdr:colOff>
      <xdr:row>25</xdr:row>
      <xdr:rowOff>66675</xdr:rowOff>
    </xdr:to>
    <xdr:sp macro="" textlink="'KPI 1'!B9">
      <xdr:nvSpPr>
        <xdr:cNvPr id="28" name="Rectangle 27">
          <a:extLst>
            <a:ext uri="{FF2B5EF4-FFF2-40B4-BE49-F238E27FC236}">
              <a16:creationId xmlns:a16="http://schemas.microsoft.com/office/drawing/2014/main" id="{30C0D319-92EA-14ED-DAA8-695A43482890}"/>
            </a:ext>
          </a:extLst>
        </xdr:cNvPr>
        <xdr:cNvSpPr/>
      </xdr:nvSpPr>
      <xdr:spPr>
        <a:xfrm>
          <a:off x="11277600" y="4371975"/>
          <a:ext cx="1162050" cy="457200"/>
        </a:xfrm>
        <a:prstGeom prst="rect">
          <a:avLst/>
        </a:prstGeom>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00DF7AB8-EC60-40ED-8FFC-7980FE7CD752}" type="TxLink">
            <a:rPr lang="en-US" sz="1100" b="1" i="0" u="none" strike="noStrike">
              <a:solidFill>
                <a:srgbClr val="000000"/>
              </a:solidFill>
              <a:latin typeface="Amasis MT Pro Black" panose="02040A04050005020304" pitchFamily="18" charset="0"/>
              <a:cs typeface="Calibri"/>
            </a:rPr>
            <a:pPr algn="ctr"/>
            <a:t> 44,56,02,650 </a:t>
          </a:fld>
          <a:endParaRPr lang="en-IN" sz="2400" b="1">
            <a:solidFill>
              <a:schemeClr val="tx1"/>
            </a:solidFill>
            <a:latin typeface="Amasis MT Pro Black" panose="02040A04050005020304" pitchFamily="18" charset="0"/>
          </a:endParaRPr>
        </a:p>
      </xdr:txBody>
    </xdr:sp>
    <xdr:clientData/>
  </xdr:twoCellAnchor>
  <xdr:twoCellAnchor>
    <xdr:from>
      <xdr:col>18</xdr:col>
      <xdr:colOff>161924</xdr:colOff>
      <xdr:row>19</xdr:row>
      <xdr:rowOff>155187</xdr:rowOff>
    </xdr:from>
    <xdr:to>
      <xdr:col>20</xdr:col>
      <xdr:colOff>361949</xdr:colOff>
      <xdr:row>21</xdr:row>
      <xdr:rowOff>85724</xdr:rowOff>
    </xdr:to>
    <xdr:sp macro="" textlink="">
      <xdr:nvSpPr>
        <xdr:cNvPr id="27" name="Rectangle: Rounded Corners 26">
          <a:extLst>
            <a:ext uri="{FF2B5EF4-FFF2-40B4-BE49-F238E27FC236}">
              <a16:creationId xmlns:a16="http://schemas.microsoft.com/office/drawing/2014/main" id="{8F8C377F-A218-8D89-A308-612298396229}"/>
            </a:ext>
          </a:extLst>
        </xdr:cNvPr>
        <xdr:cNvSpPr/>
      </xdr:nvSpPr>
      <xdr:spPr>
        <a:xfrm>
          <a:off x="11134724" y="3774687"/>
          <a:ext cx="1419225" cy="311537"/>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900" b="1">
              <a:solidFill>
                <a:schemeClr val="tx1"/>
              </a:solidFill>
              <a:latin typeface="Amasis MT Pro Black" panose="02040A04050005020304" pitchFamily="18" charset="0"/>
            </a:rPr>
            <a:t>Total Loan Amount</a:t>
          </a:r>
        </a:p>
      </xdr:txBody>
    </xdr:sp>
    <xdr:clientData/>
  </xdr:twoCellAnchor>
  <xdr:twoCellAnchor>
    <xdr:from>
      <xdr:col>15</xdr:col>
      <xdr:colOff>561976</xdr:colOff>
      <xdr:row>19</xdr:row>
      <xdr:rowOff>159603</xdr:rowOff>
    </xdr:from>
    <xdr:to>
      <xdr:col>18</xdr:col>
      <xdr:colOff>180975</xdr:colOff>
      <xdr:row>21</xdr:row>
      <xdr:rowOff>76201</xdr:rowOff>
    </xdr:to>
    <xdr:sp macro="" textlink="">
      <xdr:nvSpPr>
        <xdr:cNvPr id="24" name="Rectangle: Rounded Corners 23">
          <a:extLst>
            <a:ext uri="{FF2B5EF4-FFF2-40B4-BE49-F238E27FC236}">
              <a16:creationId xmlns:a16="http://schemas.microsoft.com/office/drawing/2014/main" id="{C6785108-28AD-E383-7A26-FB9894ABF5FB}"/>
            </a:ext>
          </a:extLst>
        </xdr:cNvPr>
        <xdr:cNvSpPr/>
      </xdr:nvSpPr>
      <xdr:spPr>
        <a:xfrm>
          <a:off x="9705976" y="3779103"/>
          <a:ext cx="1447799" cy="29759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200" b="1">
              <a:solidFill>
                <a:schemeClr val="tx1"/>
              </a:solidFill>
              <a:latin typeface="Amasis MT Pro Black" panose="02040A04050005020304" pitchFamily="18" charset="0"/>
            </a:rPr>
            <a:t>Total</a:t>
          </a:r>
          <a:r>
            <a:rPr lang="en-IN" sz="1200" b="1" baseline="0">
              <a:solidFill>
                <a:schemeClr val="tx1"/>
              </a:solidFill>
              <a:latin typeface="Amasis MT Pro Black" panose="02040A04050005020304" pitchFamily="18" charset="0"/>
            </a:rPr>
            <a:t> Accounts</a:t>
          </a:r>
          <a:endParaRPr lang="en-IN" sz="1200" b="1">
            <a:solidFill>
              <a:schemeClr val="tx1"/>
            </a:solidFill>
            <a:latin typeface="Amasis MT Pro Black" panose="02040A04050005020304" pitchFamily="18" charset="0"/>
          </a:endParaRPr>
        </a:p>
      </xdr:txBody>
    </xdr:sp>
    <xdr:clientData/>
  </xdr:twoCellAnchor>
  <xdr:twoCellAnchor editAs="oneCell">
    <xdr:from>
      <xdr:col>0</xdr:col>
      <xdr:colOff>47626</xdr:colOff>
      <xdr:row>0</xdr:row>
      <xdr:rowOff>19050</xdr:rowOff>
    </xdr:from>
    <xdr:to>
      <xdr:col>0</xdr:col>
      <xdr:colOff>409576</xdr:colOff>
      <xdr:row>2</xdr:row>
      <xdr:rowOff>0</xdr:rowOff>
    </xdr:to>
    <xdr:pic>
      <xdr:nvPicPr>
        <xdr:cNvPr id="23" name="Graphic 22" descr="Bank with solid fill">
          <a:extLst>
            <a:ext uri="{FF2B5EF4-FFF2-40B4-BE49-F238E27FC236}">
              <a16:creationId xmlns:a16="http://schemas.microsoft.com/office/drawing/2014/main" id="{151F229D-7529-5B2A-1AA2-EDAD5BEE736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7626" y="19050"/>
          <a:ext cx="361950" cy="361950"/>
        </a:xfrm>
        <a:prstGeom prst="rect">
          <a:avLst/>
        </a:prstGeom>
      </xdr:spPr>
    </xdr:pic>
    <xdr:clientData/>
  </xdr:twoCellAnchor>
  <xdr:twoCellAnchor editAs="oneCell">
    <xdr:from>
      <xdr:col>19</xdr:col>
      <xdr:colOff>597677</xdr:colOff>
      <xdr:row>0</xdr:row>
      <xdr:rowOff>28575</xdr:rowOff>
    </xdr:from>
    <xdr:to>
      <xdr:col>20</xdr:col>
      <xdr:colOff>347625</xdr:colOff>
      <xdr:row>2</xdr:row>
      <xdr:rowOff>7123</xdr:rowOff>
    </xdr:to>
    <xdr:pic>
      <xdr:nvPicPr>
        <xdr:cNvPr id="29" name="Graphic 28" descr="Bar chart with solid fill">
          <a:extLst>
            <a:ext uri="{FF2B5EF4-FFF2-40B4-BE49-F238E27FC236}">
              <a16:creationId xmlns:a16="http://schemas.microsoft.com/office/drawing/2014/main" id="{B3CC2F60-24FE-1D09-7AFA-BF542CE967E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180077" y="28575"/>
          <a:ext cx="359548" cy="359548"/>
        </a:xfrm>
        <a:prstGeom prst="rect">
          <a:avLst/>
        </a:prstGeom>
      </xdr:spPr>
    </xdr:pic>
    <xdr:clientData/>
  </xdr:twoCellAnchor>
  <xdr:twoCellAnchor>
    <xdr:from>
      <xdr:col>5</xdr:col>
      <xdr:colOff>28575</xdr:colOff>
      <xdr:row>8</xdr:row>
      <xdr:rowOff>152400</xdr:rowOff>
    </xdr:from>
    <xdr:to>
      <xdr:col>7</xdr:col>
      <xdr:colOff>0</xdr:colOff>
      <xdr:row>9</xdr:row>
      <xdr:rowOff>104776</xdr:rowOff>
    </xdr:to>
    <xdr:sp macro="" textlink="">
      <xdr:nvSpPr>
        <xdr:cNvPr id="30" name="Rectangle 29">
          <a:extLst>
            <a:ext uri="{FF2B5EF4-FFF2-40B4-BE49-F238E27FC236}">
              <a16:creationId xmlns:a16="http://schemas.microsoft.com/office/drawing/2014/main" id="{B7551B8A-CA88-F329-9D5A-BD5F83C27777}"/>
            </a:ext>
          </a:extLst>
        </xdr:cNvPr>
        <xdr:cNvSpPr/>
      </xdr:nvSpPr>
      <xdr:spPr>
        <a:xfrm>
          <a:off x="3076575" y="1676400"/>
          <a:ext cx="1190625" cy="142876"/>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refreshedDate="45792.866217824077" backgroundQuery="1" createdVersion="8" refreshedVersion="8" minRefreshableVersion="3" recordCount="0" supportSubquery="1" supportAdvancedDrill="1" xr:uid="{C568D4C0-2947-41C8-AB0F-411905EDFCA5}">
  <cacheSource type="external" connectionId="3"/>
  <cacheFields count="2">
    <cacheField name="[Finance_1].[issue_d (Year)].[issue_d (Year)]" caption="issue_d (Year)" numFmtId="0" hierarchy="12" level="1">
      <sharedItems count="5">
        <s v="2007"/>
        <s v="2008"/>
        <s v="2009"/>
        <s v="2010"/>
        <s v="2011"/>
      </sharedItems>
    </cacheField>
    <cacheField name="[Measures].[Sum of loan_amnt]" caption="Sum of loan_amnt" numFmtId="0" hierarchy="29" level="32767"/>
  </cacheFields>
  <cacheHierarchies count="34">
    <cacheHierarchy uniqueName="[Finance_1].[id]" caption="id" attribute="1" defaultMemberUniqueName="[Finance_1].[id].[All]" allUniqueName="[Finance_1].[id].[All]" dimensionUniqueName="[Finance_1]" displayFolder="" count="0" memberValueDatatype="5" unbalanced="0"/>
    <cacheHierarchy uniqueName="[Finance_1].[loan_amnt]" caption="loan_amnt" attribute="1" defaultMemberUniqueName="[Finance_1].[loan_amnt].[All]" allUniqueName="[Finance_1].[loan_amnt].[All]" dimensionUniqueName="[Finance_1]" displayFolder="" count="0" memberValueDatatype="5" unbalanced="0"/>
    <cacheHierarchy uniqueName="[Finance_1].[funded_amnt]" caption="funded_amnt" attribute="1" defaultMemberUniqueName="[Finance_1].[funded_amnt].[All]" allUniqueName="[Finance_1].[funded_amnt].[All]" dimensionUniqueName="[Finance_1]" displayFolder="" count="0" memberValueDatatype="5" unbalanced="0"/>
    <cacheHierarchy uniqueName="[Finance_1].[grade]" caption="grade" attribute="1" defaultMemberUniqueName="[Finance_1].[grade].[All]" allUniqueName="[Finance_1].[grade].[All]" dimensionUniqueName="[Finance_1]" displayFolder="" count="0" memberValueDatatype="130" unbalanced="0"/>
    <cacheHierarchy uniqueName="[Finance_1].[sub_grade]" caption="sub_grade" attribute="1" defaultMemberUniqueName="[Finance_1].[sub_grade].[All]" allUniqueName="[Finance_1].[sub_grade].[All]" dimensionUniqueName="[Finance_1]" displayFolder="" count="2" memberValueDatatype="130" unbalanced="0"/>
    <cacheHierarchy uniqueName="[Finance_1].[home_ownership]" caption="home_ownership" attribute="1" defaultMemberUniqueName="[Finance_1].[home_ownership].[All]" allUniqueName="[Finance_1].[home_ownership].[All]" dimensionUniqueName="[Finance_1]" displayFolder="" count="0" memberValueDatatype="130" unbalanced="0"/>
    <cacheHierarchy uniqueName="[Finance_1].[annual_inc]" caption="annual_inc" attribute="1" defaultMemberUniqueName="[Finance_1].[annual_inc].[All]" allUniqueName="[Finance_1].[annual_inc].[All]" dimensionUniqueName="[Finance_1]" displayFolder="" count="0" memberValueDatatype="5" unbalanced="0"/>
    <cacheHierarchy uniqueName="[Finance_1].[verification_status]" caption="verification_status" attribute="1" defaultMemberUniqueName="[Finance_1].[verification_status].[All]" allUniqueName="[Finance_1].[verification_status].[All]" dimensionUniqueName="[Finance_1]" displayFolder="" count="0" memberValueDatatype="130" unbalanced="0"/>
    <cacheHierarchy uniqueName="[Finance_1].[issue_d]" caption="issue_d" attribute="1" time="1" defaultMemberUniqueName="[Finance_1].[issue_d].[All]" allUniqueName="[Finance_1].[issue_d].[All]" dimensionUniqueName="[Finance_1]" displayFolder="" count="0" memberValueDatatype="7" unbalanced="0"/>
    <cacheHierarchy uniqueName="[Finance_1].[loan_status]" caption="loan_status" attribute="1" defaultMemberUniqueName="[Finance_1].[loan_status].[All]" allUniqueName="[Finance_1].[loan_status].[All]" dimensionUniqueName="[Finance_1]" displayFolder="" count="0" memberValueDatatype="130" unbalanced="0"/>
    <cacheHierarchy uniqueName="[Finance_1].[purpose]" caption="purpose" attribute="1" defaultMemberUniqueName="[Finance_1].[purpose].[All]" allUniqueName="[Finance_1].[purpose].[All]" dimensionUniqueName="[Finance_1]" displayFolder="" count="0" memberValueDatatype="130" unbalanced="0"/>
    <cacheHierarchy uniqueName="[Finance_1].[addr_state]" caption="addr_state" attribute="1" defaultMemberUniqueName="[Finance_1].[addr_state].[All]" allUniqueName="[Finance_1].[addr_state].[All]" dimensionUniqueName="[Finance_1]" displayFolder="" count="2" memberValueDatatype="130" unbalanced="0"/>
    <cacheHierarchy uniqueName="[Finance_1].[issue_d (Year)]" caption="issue_d (Year)" attribute="1" defaultMemberUniqueName="[Finance_1].[issue_d (Year)].[All]" allUniqueName="[Finance_1].[issue_d (Year)].[All]" dimensionUniqueName="[Finance_1]" displayFolder="" count="2" memberValueDatatype="130" unbalanced="0">
      <fieldsUsage count="2">
        <fieldUsage x="-1"/>
        <fieldUsage x="0"/>
      </fieldsUsage>
    </cacheHierarchy>
    <cacheHierarchy uniqueName="[Finance_1].[issue_d (Quarter)]" caption="issue_d (Quarter)" attribute="1" defaultMemberUniqueName="[Finance_1].[issue_d (Quarter)].[All]" allUniqueName="[Finance_1].[issue_d (Quarter)].[All]" dimensionUniqueName="[Finance_1]" displayFolder="" count="0" memberValueDatatype="130" unbalanced="0"/>
    <cacheHierarchy uniqueName="[Finance_1].[issue_d (Month)]" caption="issue_d (Month)" attribute="1" defaultMemberUniqueName="[Finance_1].[issue_d (Month)].[All]" allUniqueName="[Finance_1].[issue_d (Month)].[All]" dimensionUniqueName="[Finance_1]" displayFolder="" count="0" memberValueDatatype="130" unbalanced="0"/>
    <cacheHierarchy uniqueName="[Finance_2].[id]" caption="id" attribute="1" defaultMemberUniqueName="[Finance_2].[id].[All]" allUniqueName="[Finance_2].[id].[All]" dimensionUniqueName="[Finance_2]" displayFolder="" count="0" memberValueDatatype="5" unbalanced="0"/>
    <cacheHierarchy uniqueName="[Finance_2].[open_acc]" caption="open_acc" attribute="1" defaultMemberUniqueName="[Finance_2].[open_acc].[All]" allUniqueName="[Finance_2].[open_acc].[All]" dimensionUniqueName="[Finance_2]" displayFolder="" count="0" memberValueDatatype="5" unbalanced="0"/>
    <cacheHierarchy uniqueName="[Finance_2].[revol_bal]" caption="revol_bal" attribute="1" defaultMemberUniqueName="[Finance_2].[revol_bal].[All]" allUniqueName="[Finance_2].[revol_bal].[All]" dimensionUniqueName="[Finance_2]" displayFolder="" count="0" memberValueDatatype="5" unbalanced="0"/>
    <cacheHierarchy uniqueName="[Finance_2].[total_acc]" caption="total_acc" attribute="1" defaultMemberUniqueName="[Finance_2].[total_acc].[All]" allUniqueName="[Finance_2].[total_acc].[All]" dimensionUniqueName="[Finance_2]" displayFolder="" count="0" memberValueDatatype="5" unbalanced="0"/>
    <cacheHierarchy uniqueName="[Finance_2].[total_pymnt]" caption="total_pymnt" attribute="1" defaultMemberUniqueName="[Finance_2].[total_pymnt].[All]" allUniqueName="[Finance_2].[total_pymnt].[All]" dimensionUniqueName="[Finance_2]" displayFolder="" count="0" memberValueDatatype="5" unbalanced="0"/>
    <cacheHierarchy uniqueName="[Finance_2].[last_pymnt_d]" caption="last_pymnt_d" attribute="1" time="1" defaultMemberUniqueName="[Finance_2].[last_pymnt_d].[All]" allUniqueName="[Finance_2].[last_pymnt_d].[All]" dimensionUniqueName="[Finance_2]" displayFolder="" count="0" memberValueDatatype="7" unbalanced="0"/>
    <cacheHierarchy uniqueName="[Finance_2].[last_pymnt_d (Year)]" caption="last_pymnt_d (Year)" attribute="1" defaultMemberUniqueName="[Finance_2].[last_pymnt_d (Year)].[All]" allUniqueName="[Finance_2].[last_pymnt_d (Year)].[All]" dimensionUniqueName="[Finance_2]" displayFolder="" count="2" memberValueDatatype="130" unbalanced="0"/>
    <cacheHierarchy uniqueName="[Finance_2].[last_pymnt_d (Quarter)]" caption="last_pymnt_d (Quarter)" attribute="1" defaultMemberUniqueName="[Finance_2].[last_pymnt_d (Quarter)].[All]" allUniqueName="[Finance_2].[last_pymnt_d (Quarter)].[All]" dimensionUniqueName="[Finance_2]" displayFolder="" count="0" memberValueDatatype="130" unbalanced="0"/>
    <cacheHierarchy uniqueName="[Finance_2].[last_pymnt_d (Month)]" caption="last_pymnt_d (Month)" attribute="1" defaultMemberUniqueName="[Finance_2].[last_pymnt_d (Month)].[All]" allUniqueName="[Finance_2].[last_pymnt_d (Month)].[All]" dimensionUniqueName="[Finance_2]" displayFolder="" count="0" memberValueDatatype="130" unbalanced="0"/>
    <cacheHierarchy uniqueName="[Finance_1].[issue_d (Month index)]" caption="issue_d (Month index)" attribute="1" defaultMemberUniqueName="[Finance_1].[issue_d (Month index)].[All]" allUniqueName="[Finance_1].[issue_d (Month index)].[All]" dimensionUniqueName="[Finance_1]" displayFolder="" count="0" memberValueDatatype="20" unbalanced="0" hidden="1"/>
    <cacheHierarchy uniqueName="[Finance_2].[last_pymnt_d (Month index)]" caption="last_pymnt_d (Month index)" attribute="1" defaultMemberUniqueName="[Finance_2].[last_pymnt_d (Month index)].[All]" allUniqueName="[Finance_2].[last_pymnt_d (Month index)].[All]" dimensionUniqueName="[Finance_2]" displayFolder="" count="0" memberValueDatatype="20" unbalanced="0" hidden="1"/>
    <cacheHierarchy uniqueName="[Measures].[__XL_Count Finance_2]" caption="__XL_Count Finance_2" measure="1" displayFolder="" measureGroup="Finance_2" count="0" hidden="1"/>
    <cacheHierarchy uniqueName="[Measures].[__XL_Count Finance_1]" caption="__XL_Count Finance_1" measure="1" displayFolder="" measureGroup="Finance_1" count="0" hidden="1"/>
    <cacheHierarchy uniqueName="[Measures].[__No measures defined]" caption="__No measures defined" measure="1" displayFolder="" count="0" hidden="1"/>
    <cacheHierarchy uniqueName="[Measures].[Sum of loan_amnt]" caption="Sum of loan_amnt" measure="1" displayFolder="" measureGroup="Finance_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evol_bal]" caption="Sum of revol_bal" measure="1" displayFolder="" measureGroup="Finance_2" count="0" hidden="1">
      <extLst>
        <ext xmlns:x15="http://schemas.microsoft.com/office/spreadsheetml/2010/11/main" uri="{B97F6D7D-B522-45F9-BDA1-12C45D357490}">
          <x15:cacheHierarchy aggregatedColumn="17"/>
        </ext>
      </extLst>
    </cacheHierarchy>
    <cacheHierarchy uniqueName="[Measures].[Sum of total_pymnt]" caption="Sum of total_pymnt" measure="1" displayFolder="" measureGroup="Finance_2" count="0" hidden="1">
      <extLst>
        <ext xmlns:x15="http://schemas.microsoft.com/office/spreadsheetml/2010/11/main" uri="{B97F6D7D-B522-45F9-BDA1-12C45D357490}">
          <x15:cacheHierarchy aggregatedColumn="19"/>
        </ext>
      </extLst>
    </cacheHierarchy>
    <cacheHierarchy uniqueName="[Measures].[Count of loan_status]" caption="Count of loan_status" measure="1" displayFolder="" measureGroup="Finance_1" count="0" hidden="1">
      <extLst>
        <ext xmlns:x15="http://schemas.microsoft.com/office/spreadsheetml/2010/11/main" uri="{B97F6D7D-B522-45F9-BDA1-12C45D357490}">
          <x15:cacheHierarchy aggregatedColumn="9"/>
        </ext>
      </extLst>
    </cacheHierarchy>
    <cacheHierarchy uniqueName="[Measures].[Count of last_pymnt_d (Year)]" caption="Count of last_pymnt_d (Year)" measure="1" displayFolder="" measureGroup="Finance_2" count="0" hidden="1">
      <extLst>
        <ext xmlns:x15="http://schemas.microsoft.com/office/spreadsheetml/2010/11/main" uri="{B97F6D7D-B522-45F9-BDA1-12C45D357490}">
          <x15:cacheHierarchy aggregatedColumn="21"/>
        </ext>
      </extLst>
    </cacheHierarchy>
  </cacheHierarchies>
  <kpis count="0"/>
  <dimensions count="3">
    <dimension name="Finance_1" uniqueName="[Finance_1]" caption="Finance_1"/>
    <dimension name="Finance_2" uniqueName="[Finance_2]" caption="Finance_2"/>
    <dimension measure="1" name="Measures" uniqueName="[Measures]" caption="Measures"/>
  </dimensions>
  <measureGroups count="2">
    <measureGroup name="Finance_1" caption="Finance_1"/>
    <measureGroup name="Finance_2" caption="Finance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refreshedDate="45792.866219791664" backgroundQuery="1" createdVersion="8" refreshedVersion="8" minRefreshableVersion="3" recordCount="0" supportSubquery="1" supportAdvancedDrill="1" xr:uid="{6AFD5EB8-3BB1-4080-BCD2-5C8CA4408C4E}">
  <cacheSource type="external" connectionId="3"/>
  <cacheFields count="4">
    <cacheField name="[Finance_1].[grade].[grade]" caption="grade" numFmtId="0" hierarchy="3" level="1">
      <sharedItems count="7">
        <s v="A"/>
        <s v="B"/>
        <s v="C"/>
        <s v="D"/>
        <s v="E"/>
        <s v="F"/>
        <s v="G"/>
      </sharedItems>
    </cacheField>
    <cacheField name="[Finance_1].[sub_grade].[sub_grade]" caption="sub_grade" numFmtId="0" hierarchy="4" level="1">
      <sharedItems count="35">
        <s v="A1"/>
        <s v="A2"/>
        <s v="A3"/>
        <s v="A4"/>
        <s v="A5"/>
        <s v="B1"/>
        <s v="B2"/>
        <s v="B3"/>
        <s v="B4"/>
        <s v="B5"/>
        <s v="C1"/>
        <s v="C2"/>
        <s v="C3"/>
        <s v="C4"/>
        <s v="C5"/>
        <s v="D1"/>
        <s v="D2"/>
        <s v="D3"/>
        <s v="D4"/>
        <s v="D5"/>
        <s v="E1"/>
        <s v="E2"/>
        <s v="E3"/>
        <s v="E4"/>
        <s v="E5"/>
        <s v="F1"/>
        <s v="F2"/>
        <s v="F3"/>
        <s v="F4"/>
        <s v="F5"/>
        <s v="G1"/>
        <s v="G2"/>
        <s v="G3"/>
        <s v="G4"/>
        <s v="G5"/>
      </sharedItems>
    </cacheField>
    <cacheField name="[Measures].[Sum of revol_bal]" caption="Sum of revol_bal" numFmtId="0" hierarchy="30" level="32767"/>
    <cacheField name="[Finance_1].[issue_d (Year)].[issue_d (Year)]" caption="issue_d (Year)" numFmtId="0" hierarchy="12" level="1">
      <sharedItems containsSemiMixedTypes="0" containsNonDate="0" containsString="0"/>
    </cacheField>
  </cacheFields>
  <cacheHierarchies count="34">
    <cacheHierarchy uniqueName="[Finance_1].[id]" caption="id" attribute="1" defaultMemberUniqueName="[Finance_1].[id].[All]" allUniqueName="[Finance_1].[id].[All]" dimensionUniqueName="[Finance_1]" displayFolder="" count="0" memberValueDatatype="5" unbalanced="0"/>
    <cacheHierarchy uniqueName="[Finance_1].[loan_amnt]" caption="loan_amnt" attribute="1" defaultMemberUniqueName="[Finance_1].[loan_amnt].[All]" allUniqueName="[Finance_1].[loan_amnt].[All]" dimensionUniqueName="[Finance_1]" displayFolder="" count="0" memberValueDatatype="5" unbalanced="0"/>
    <cacheHierarchy uniqueName="[Finance_1].[funded_amnt]" caption="funded_amnt" attribute="1" defaultMemberUniqueName="[Finance_1].[funded_amnt].[All]" allUniqueName="[Finance_1].[funded_amnt].[All]" dimensionUniqueName="[Finance_1]" displayFolder="" count="0" memberValueDatatype="5" unbalanced="0"/>
    <cacheHierarchy uniqueName="[Finance_1].[grade]" caption="grade" attribute="1" defaultMemberUniqueName="[Finance_1].[grade].[All]" allUniqueName="[Finance_1].[grade].[All]" dimensionUniqueName="[Finance_1]" displayFolder="" count="2" memberValueDatatype="130" unbalanced="0">
      <fieldsUsage count="2">
        <fieldUsage x="-1"/>
        <fieldUsage x="0"/>
      </fieldsUsage>
    </cacheHierarchy>
    <cacheHierarchy uniqueName="[Finance_1].[sub_grade]" caption="sub_grade" attribute="1" defaultMemberUniqueName="[Finance_1].[sub_grade].[All]" allUniqueName="[Finance_1].[sub_grade].[All]" dimensionUniqueName="[Finance_1]" displayFolder="" count="2" memberValueDatatype="130" unbalanced="0">
      <fieldsUsage count="2">
        <fieldUsage x="-1"/>
        <fieldUsage x="1"/>
      </fieldsUsage>
    </cacheHierarchy>
    <cacheHierarchy uniqueName="[Finance_1].[home_ownership]" caption="home_ownership" attribute="1" defaultMemberUniqueName="[Finance_1].[home_ownership].[All]" allUniqueName="[Finance_1].[home_ownership].[All]" dimensionUniqueName="[Finance_1]" displayFolder="" count="0" memberValueDatatype="130" unbalanced="0"/>
    <cacheHierarchy uniqueName="[Finance_1].[annual_inc]" caption="annual_inc" attribute="1" defaultMemberUniqueName="[Finance_1].[annual_inc].[All]" allUniqueName="[Finance_1].[annual_inc].[All]" dimensionUniqueName="[Finance_1]" displayFolder="" count="0" memberValueDatatype="5" unbalanced="0"/>
    <cacheHierarchy uniqueName="[Finance_1].[verification_status]" caption="verification_status" attribute="1" defaultMemberUniqueName="[Finance_1].[verification_status].[All]" allUniqueName="[Finance_1].[verification_status].[All]" dimensionUniqueName="[Finance_1]" displayFolder="" count="0" memberValueDatatype="130" unbalanced="0"/>
    <cacheHierarchy uniqueName="[Finance_1].[issue_d]" caption="issue_d" attribute="1" time="1" defaultMemberUniqueName="[Finance_1].[issue_d].[All]" allUniqueName="[Finance_1].[issue_d].[All]" dimensionUniqueName="[Finance_1]" displayFolder="" count="0" memberValueDatatype="7" unbalanced="0"/>
    <cacheHierarchy uniqueName="[Finance_1].[loan_status]" caption="loan_status" attribute="1" defaultMemberUniqueName="[Finance_1].[loan_status].[All]" allUniqueName="[Finance_1].[loan_status].[All]" dimensionUniqueName="[Finance_1]" displayFolder="" count="0" memberValueDatatype="130" unbalanced="0"/>
    <cacheHierarchy uniqueName="[Finance_1].[purpose]" caption="purpose" attribute="1" defaultMemberUniqueName="[Finance_1].[purpose].[All]" allUniqueName="[Finance_1].[purpose].[All]" dimensionUniqueName="[Finance_1]" displayFolder="" count="0" memberValueDatatype="130" unbalanced="0"/>
    <cacheHierarchy uniqueName="[Finance_1].[addr_state]" caption="addr_state" attribute="1" defaultMemberUniqueName="[Finance_1].[addr_state].[All]" allUniqueName="[Finance_1].[addr_state].[All]" dimensionUniqueName="[Finance_1]" displayFolder="" count="2" memberValueDatatype="130" unbalanced="0"/>
    <cacheHierarchy uniqueName="[Finance_1].[issue_d (Year)]" caption="issue_d (Year)" attribute="1" defaultMemberUniqueName="[Finance_1].[issue_d (Year)].[All]" allUniqueName="[Finance_1].[issue_d (Year)].[All]" dimensionUniqueName="[Finance_1]" displayFolder="" count="2" memberValueDatatype="130" unbalanced="0">
      <fieldsUsage count="2">
        <fieldUsage x="-1"/>
        <fieldUsage x="3"/>
      </fieldsUsage>
    </cacheHierarchy>
    <cacheHierarchy uniqueName="[Finance_1].[issue_d (Quarter)]" caption="issue_d (Quarter)" attribute="1" defaultMemberUniqueName="[Finance_1].[issue_d (Quarter)].[All]" allUniqueName="[Finance_1].[issue_d (Quarter)].[All]" dimensionUniqueName="[Finance_1]" displayFolder="" count="0" memberValueDatatype="130" unbalanced="0"/>
    <cacheHierarchy uniqueName="[Finance_1].[issue_d (Month)]" caption="issue_d (Month)" attribute="1" defaultMemberUniqueName="[Finance_1].[issue_d (Month)].[All]" allUniqueName="[Finance_1].[issue_d (Month)].[All]" dimensionUniqueName="[Finance_1]" displayFolder="" count="0" memberValueDatatype="130" unbalanced="0"/>
    <cacheHierarchy uniqueName="[Finance_2].[id]" caption="id" attribute="1" defaultMemberUniqueName="[Finance_2].[id].[All]" allUniqueName="[Finance_2].[id].[All]" dimensionUniqueName="[Finance_2]" displayFolder="" count="0" memberValueDatatype="5" unbalanced="0"/>
    <cacheHierarchy uniqueName="[Finance_2].[open_acc]" caption="open_acc" attribute="1" defaultMemberUniqueName="[Finance_2].[open_acc].[All]" allUniqueName="[Finance_2].[open_acc].[All]" dimensionUniqueName="[Finance_2]" displayFolder="" count="0" memberValueDatatype="5" unbalanced="0"/>
    <cacheHierarchy uniqueName="[Finance_2].[revol_bal]" caption="revol_bal" attribute="1" defaultMemberUniqueName="[Finance_2].[revol_bal].[All]" allUniqueName="[Finance_2].[revol_bal].[All]" dimensionUniqueName="[Finance_2]" displayFolder="" count="0" memberValueDatatype="5" unbalanced="0"/>
    <cacheHierarchy uniqueName="[Finance_2].[total_acc]" caption="total_acc" attribute="1" defaultMemberUniqueName="[Finance_2].[total_acc].[All]" allUniqueName="[Finance_2].[total_acc].[All]" dimensionUniqueName="[Finance_2]" displayFolder="" count="0" memberValueDatatype="5" unbalanced="0"/>
    <cacheHierarchy uniqueName="[Finance_2].[total_pymnt]" caption="total_pymnt" attribute="1" defaultMemberUniqueName="[Finance_2].[total_pymnt].[All]" allUniqueName="[Finance_2].[total_pymnt].[All]" dimensionUniqueName="[Finance_2]" displayFolder="" count="0" memberValueDatatype="5" unbalanced="0"/>
    <cacheHierarchy uniqueName="[Finance_2].[last_pymnt_d]" caption="last_pymnt_d" attribute="1" time="1" defaultMemberUniqueName="[Finance_2].[last_pymnt_d].[All]" allUniqueName="[Finance_2].[last_pymnt_d].[All]" dimensionUniqueName="[Finance_2]" displayFolder="" count="0" memberValueDatatype="7" unbalanced="0"/>
    <cacheHierarchy uniqueName="[Finance_2].[last_pymnt_d (Year)]" caption="last_pymnt_d (Year)" attribute="1" defaultMemberUniqueName="[Finance_2].[last_pymnt_d (Year)].[All]" allUniqueName="[Finance_2].[last_pymnt_d (Year)].[All]" dimensionUniqueName="[Finance_2]" displayFolder="" count="2" memberValueDatatype="130" unbalanced="0"/>
    <cacheHierarchy uniqueName="[Finance_2].[last_pymnt_d (Quarter)]" caption="last_pymnt_d (Quarter)" attribute="1" defaultMemberUniqueName="[Finance_2].[last_pymnt_d (Quarter)].[All]" allUniqueName="[Finance_2].[last_pymnt_d (Quarter)].[All]" dimensionUniqueName="[Finance_2]" displayFolder="" count="0" memberValueDatatype="130" unbalanced="0"/>
    <cacheHierarchy uniqueName="[Finance_2].[last_pymnt_d (Month)]" caption="last_pymnt_d (Month)" attribute="1" defaultMemberUniqueName="[Finance_2].[last_pymnt_d (Month)].[All]" allUniqueName="[Finance_2].[last_pymnt_d (Month)].[All]" dimensionUniqueName="[Finance_2]" displayFolder="" count="0" memberValueDatatype="130" unbalanced="0"/>
    <cacheHierarchy uniqueName="[Finance_1].[issue_d (Month index)]" caption="issue_d (Month index)" attribute="1" defaultMemberUniqueName="[Finance_1].[issue_d (Month index)].[All]" allUniqueName="[Finance_1].[issue_d (Month index)].[All]" dimensionUniqueName="[Finance_1]" displayFolder="" count="0" memberValueDatatype="20" unbalanced="0" hidden="1"/>
    <cacheHierarchy uniqueName="[Finance_2].[last_pymnt_d (Month index)]" caption="last_pymnt_d (Month index)" attribute="1" defaultMemberUniqueName="[Finance_2].[last_pymnt_d (Month index)].[All]" allUniqueName="[Finance_2].[last_pymnt_d (Month index)].[All]" dimensionUniqueName="[Finance_2]" displayFolder="" count="0" memberValueDatatype="20" unbalanced="0" hidden="1"/>
    <cacheHierarchy uniqueName="[Measures].[__XL_Count Finance_2]" caption="__XL_Count Finance_2" measure="1" displayFolder="" measureGroup="Finance_2" count="0" hidden="1"/>
    <cacheHierarchy uniqueName="[Measures].[__XL_Count Finance_1]" caption="__XL_Count Finance_1" measure="1" displayFolder="" measureGroup="Finance_1" count="0" hidden="1"/>
    <cacheHierarchy uniqueName="[Measures].[__No measures defined]" caption="__No measures defined" measure="1" displayFolder="" count="0" hidden="1"/>
    <cacheHierarchy uniqueName="[Measures].[Sum of loan_amnt]" caption="Sum of loan_amnt" measure="1" displayFolder="" measureGroup="Finance_1" count="0" hidden="1">
      <extLst>
        <ext xmlns:x15="http://schemas.microsoft.com/office/spreadsheetml/2010/11/main" uri="{B97F6D7D-B522-45F9-BDA1-12C45D357490}">
          <x15:cacheHierarchy aggregatedColumn="1"/>
        </ext>
      </extLst>
    </cacheHierarchy>
    <cacheHierarchy uniqueName="[Measures].[Sum of revol_bal]" caption="Sum of revol_bal" measure="1" displayFolder="" measureGroup="Finance_2"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otal_pymnt]" caption="Sum of total_pymnt" measure="1" displayFolder="" measureGroup="Finance_2" count="0" hidden="1">
      <extLst>
        <ext xmlns:x15="http://schemas.microsoft.com/office/spreadsheetml/2010/11/main" uri="{B97F6D7D-B522-45F9-BDA1-12C45D357490}">
          <x15:cacheHierarchy aggregatedColumn="19"/>
        </ext>
      </extLst>
    </cacheHierarchy>
    <cacheHierarchy uniqueName="[Measures].[Count of loan_status]" caption="Count of loan_status" measure="1" displayFolder="" measureGroup="Finance_1" count="0" hidden="1">
      <extLst>
        <ext xmlns:x15="http://schemas.microsoft.com/office/spreadsheetml/2010/11/main" uri="{B97F6D7D-B522-45F9-BDA1-12C45D357490}">
          <x15:cacheHierarchy aggregatedColumn="9"/>
        </ext>
      </extLst>
    </cacheHierarchy>
    <cacheHierarchy uniqueName="[Measures].[Count of last_pymnt_d (Year)]" caption="Count of last_pymnt_d (Year)" measure="1" displayFolder="" measureGroup="Finance_2" count="0" hidden="1">
      <extLst>
        <ext xmlns:x15="http://schemas.microsoft.com/office/spreadsheetml/2010/11/main" uri="{B97F6D7D-B522-45F9-BDA1-12C45D357490}">
          <x15:cacheHierarchy aggregatedColumn="21"/>
        </ext>
      </extLst>
    </cacheHierarchy>
  </cacheHierarchies>
  <kpis count="0"/>
  <dimensions count="3">
    <dimension name="Finance_1" uniqueName="[Finance_1]" caption="Finance_1"/>
    <dimension name="Finance_2" uniqueName="[Finance_2]" caption="Finance_2"/>
    <dimension measure="1" name="Measures" uniqueName="[Measures]" caption="Measures"/>
  </dimensions>
  <measureGroups count="2">
    <measureGroup name="Finance_1" caption="Finance_1"/>
    <measureGroup name="Finance_2" caption="Finance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refreshedDate="45792.86622152778" backgroundQuery="1" createdVersion="8" refreshedVersion="8" minRefreshableVersion="3" recordCount="0" supportSubquery="1" supportAdvancedDrill="1" xr:uid="{5464180D-7DB1-41C5-A237-C5310FB29D1B}">
  <cacheSource type="external" connectionId="3"/>
  <cacheFields count="3">
    <cacheField name="[Finance_1].[verification_status].[verification_status]" caption="verification_status" numFmtId="0" hierarchy="7" level="1">
      <sharedItems count="2">
        <s v="Not Verified"/>
        <s v="Verified"/>
      </sharedItems>
    </cacheField>
    <cacheField name="[Measures].[Sum of total_pymnt]" caption="Sum of total_pymnt" numFmtId="0" hierarchy="31" level="32767"/>
    <cacheField name="[Finance_1].[issue_d (Year)].[issue_d (Year)]" caption="issue_d (Year)" numFmtId="0" hierarchy="12" level="1">
      <sharedItems containsSemiMixedTypes="0" containsNonDate="0" containsString="0"/>
    </cacheField>
  </cacheFields>
  <cacheHierarchies count="34">
    <cacheHierarchy uniqueName="[Finance_1].[id]" caption="id" attribute="1" defaultMemberUniqueName="[Finance_1].[id].[All]" allUniqueName="[Finance_1].[id].[All]" dimensionUniqueName="[Finance_1]" displayFolder="" count="0" memberValueDatatype="5" unbalanced="0"/>
    <cacheHierarchy uniqueName="[Finance_1].[loan_amnt]" caption="loan_amnt" attribute="1" defaultMemberUniqueName="[Finance_1].[loan_amnt].[All]" allUniqueName="[Finance_1].[loan_amnt].[All]" dimensionUniqueName="[Finance_1]" displayFolder="" count="0" memberValueDatatype="5" unbalanced="0"/>
    <cacheHierarchy uniqueName="[Finance_1].[funded_amnt]" caption="funded_amnt" attribute="1" defaultMemberUniqueName="[Finance_1].[funded_amnt].[All]" allUniqueName="[Finance_1].[funded_amnt].[All]" dimensionUniqueName="[Finance_1]" displayFolder="" count="0" memberValueDatatype="5" unbalanced="0"/>
    <cacheHierarchy uniqueName="[Finance_1].[grade]" caption="grade" attribute="1" defaultMemberUniqueName="[Finance_1].[grade].[All]" allUniqueName="[Finance_1].[grade].[All]" dimensionUniqueName="[Finance_1]" displayFolder="" count="0" memberValueDatatype="130" unbalanced="0"/>
    <cacheHierarchy uniqueName="[Finance_1].[sub_grade]" caption="sub_grade" attribute="1" defaultMemberUniqueName="[Finance_1].[sub_grade].[All]" allUniqueName="[Finance_1].[sub_grade].[All]" dimensionUniqueName="[Finance_1]" displayFolder="" count="2" memberValueDatatype="130" unbalanced="0"/>
    <cacheHierarchy uniqueName="[Finance_1].[home_ownership]" caption="home_ownership" attribute="1" defaultMemberUniqueName="[Finance_1].[home_ownership].[All]" allUniqueName="[Finance_1].[home_ownership].[All]" dimensionUniqueName="[Finance_1]" displayFolder="" count="0" memberValueDatatype="130" unbalanced="0"/>
    <cacheHierarchy uniqueName="[Finance_1].[annual_inc]" caption="annual_inc" attribute="1" defaultMemberUniqueName="[Finance_1].[annual_inc].[All]" allUniqueName="[Finance_1].[annual_inc].[All]" dimensionUniqueName="[Finance_1]" displayFolder="" count="0" memberValueDatatype="5" unbalanced="0"/>
    <cacheHierarchy uniqueName="[Finance_1].[verification_status]" caption="verification_status" attribute="1" defaultMemberUniqueName="[Finance_1].[verification_status].[All]" allUniqueName="[Finance_1].[verification_status].[All]" dimensionUniqueName="[Finance_1]" displayFolder="" count="2" memberValueDatatype="130" unbalanced="0">
      <fieldsUsage count="2">
        <fieldUsage x="-1"/>
        <fieldUsage x="0"/>
      </fieldsUsage>
    </cacheHierarchy>
    <cacheHierarchy uniqueName="[Finance_1].[issue_d]" caption="issue_d" attribute="1" time="1" defaultMemberUniqueName="[Finance_1].[issue_d].[All]" allUniqueName="[Finance_1].[issue_d].[All]" dimensionUniqueName="[Finance_1]" displayFolder="" count="0" memberValueDatatype="7" unbalanced="0"/>
    <cacheHierarchy uniqueName="[Finance_1].[loan_status]" caption="loan_status" attribute="1" defaultMemberUniqueName="[Finance_1].[loan_status].[All]" allUniqueName="[Finance_1].[loan_status].[All]" dimensionUniqueName="[Finance_1]" displayFolder="" count="0" memberValueDatatype="130" unbalanced="0"/>
    <cacheHierarchy uniqueName="[Finance_1].[purpose]" caption="purpose" attribute="1" defaultMemberUniqueName="[Finance_1].[purpose].[All]" allUniqueName="[Finance_1].[purpose].[All]" dimensionUniqueName="[Finance_1]" displayFolder="" count="0" memberValueDatatype="130" unbalanced="0"/>
    <cacheHierarchy uniqueName="[Finance_1].[addr_state]" caption="addr_state" attribute="1" defaultMemberUniqueName="[Finance_1].[addr_state].[All]" allUniqueName="[Finance_1].[addr_state].[All]" dimensionUniqueName="[Finance_1]" displayFolder="" count="2" memberValueDatatype="130" unbalanced="0"/>
    <cacheHierarchy uniqueName="[Finance_1].[issue_d (Year)]" caption="issue_d (Year)" attribute="1" defaultMemberUniqueName="[Finance_1].[issue_d (Year)].[All]" allUniqueName="[Finance_1].[issue_d (Year)].[All]" dimensionUniqueName="[Finance_1]" displayFolder="" count="2" memberValueDatatype="130" unbalanced="0">
      <fieldsUsage count="2">
        <fieldUsage x="-1"/>
        <fieldUsage x="2"/>
      </fieldsUsage>
    </cacheHierarchy>
    <cacheHierarchy uniqueName="[Finance_1].[issue_d (Quarter)]" caption="issue_d (Quarter)" attribute="1" defaultMemberUniqueName="[Finance_1].[issue_d (Quarter)].[All]" allUniqueName="[Finance_1].[issue_d (Quarter)].[All]" dimensionUniqueName="[Finance_1]" displayFolder="" count="0" memberValueDatatype="130" unbalanced="0"/>
    <cacheHierarchy uniqueName="[Finance_1].[issue_d (Month)]" caption="issue_d (Month)" attribute="1" defaultMemberUniqueName="[Finance_1].[issue_d (Month)].[All]" allUniqueName="[Finance_1].[issue_d (Month)].[All]" dimensionUniqueName="[Finance_1]" displayFolder="" count="0" memberValueDatatype="130" unbalanced="0"/>
    <cacheHierarchy uniqueName="[Finance_2].[id]" caption="id" attribute="1" defaultMemberUniqueName="[Finance_2].[id].[All]" allUniqueName="[Finance_2].[id].[All]" dimensionUniqueName="[Finance_2]" displayFolder="" count="0" memberValueDatatype="5" unbalanced="0"/>
    <cacheHierarchy uniqueName="[Finance_2].[open_acc]" caption="open_acc" attribute="1" defaultMemberUniqueName="[Finance_2].[open_acc].[All]" allUniqueName="[Finance_2].[open_acc].[All]" dimensionUniqueName="[Finance_2]" displayFolder="" count="0" memberValueDatatype="5" unbalanced="0"/>
    <cacheHierarchy uniqueName="[Finance_2].[revol_bal]" caption="revol_bal" attribute="1" defaultMemberUniqueName="[Finance_2].[revol_bal].[All]" allUniqueName="[Finance_2].[revol_bal].[All]" dimensionUniqueName="[Finance_2]" displayFolder="" count="0" memberValueDatatype="5" unbalanced="0"/>
    <cacheHierarchy uniqueName="[Finance_2].[total_acc]" caption="total_acc" attribute="1" defaultMemberUniqueName="[Finance_2].[total_acc].[All]" allUniqueName="[Finance_2].[total_acc].[All]" dimensionUniqueName="[Finance_2]" displayFolder="" count="0" memberValueDatatype="5" unbalanced="0"/>
    <cacheHierarchy uniqueName="[Finance_2].[total_pymnt]" caption="total_pymnt" attribute="1" defaultMemberUniqueName="[Finance_2].[total_pymnt].[All]" allUniqueName="[Finance_2].[total_pymnt].[All]" dimensionUniqueName="[Finance_2]" displayFolder="" count="0" memberValueDatatype="5" unbalanced="0"/>
    <cacheHierarchy uniqueName="[Finance_2].[last_pymnt_d]" caption="last_pymnt_d" attribute="1" time="1" defaultMemberUniqueName="[Finance_2].[last_pymnt_d].[All]" allUniqueName="[Finance_2].[last_pymnt_d].[All]" dimensionUniqueName="[Finance_2]" displayFolder="" count="0" memberValueDatatype="7" unbalanced="0"/>
    <cacheHierarchy uniqueName="[Finance_2].[last_pymnt_d (Year)]" caption="last_pymnt_d (Year)" attribute="1" defaultMemberUniqueName="[Finance_2].[last_pymnt_d (Year)].[All]" allUniqueName="[Finance_2].[last_pymnt_d (Year)].[All]" dimensionUniqueName="[Finance_2]" displayFolder="" count="2" memberValueDatatype="130" unbalanced="0"/>
    <cacheHierarchy uniqueName="[Finance_2].[last_pymnt_d (Quarter)]" caption="last_pymnt_d (Quarter)" attribute="1" defaultMemberUniqueName="[Finance_2].[last_pymnt_d (Quarter)].[All]" allUniqueName="[Finance_2].[last_pymnt_d (Quarter)].[All]" dimensionUniqueName="[Finance_2]" displayFolder="" count="0" memberValueDatatype="130" unbalanced="0"/>
    <cacheHierarchy uniqueName="[Finance_2].[last_pymnt_d (Month)]" caption="last_pymnt_d (Month)" attribute="1" defaultMemberUniqueName="[Finance_2].[last_pymnt_d (Month)].[All]" allUniqueName="[Finance_2].[last_pymnt_d (Month)].[All]" dimensionUniqueName="[Finance_2]" displayFolder="" count="0" memberValueDatatype="130" unbalanced="0"/>
    <cacheHierarchy uniqueName="[Finance_1].[issue_d (Month index)]" caption="issue_d (Month index)" attribute="1" defaultMemberUniqueName="[Finance_1].[issue_d (Month index)].[All]" allUniqueName="[Finance_1].[issue_d (Month index)].[All]" dimensionUniqueName="[Finance_1]" displayFolder="" count="0" memberValueDatatype="20" unbalanced="0" hidden="1"/>
    <cacheHierarchy uniqueName="[Finance_2].[last_pymnt_d (Month index)]" caption="last_pymnt_d (Month index)" attribute="1" defaultMemberUniqueName="[Finance_2].[last_pymnt_d (Month index)].[All]" allUniqueName="[Finance_2].[last_pymnt_d (Month index)].[All]" dimensionUniqueName="[Finance_2]" displayFolder="" count="0" memberValueDatatype="20" unbalanced="0" hidden="1"/>
    <cacheHierarchy uniqueName="[Measures].[__XL_Count Finance_2]" caption="__XL_Count Finance_2" measure="1" displayFolder="" measureGroup="Finance_2" count="0" hidden="1"/>
    <cacheHierarchy uniqueName="[Measures].[__XL_Count Finance_1]" caption="__XL_Count Finance_1" measure="1" displayFolder="" measureGroup="Finance_1" count="0" hidden="1"/>
    <cacheHierarchy uniqueName="[Measures].[__No measures defined]" caption="__No measures defined" measure="1" displayFolder="" count="0" hidden="1"/>
    <cacheHierarchy uniqueName="[Measures].[Sum of loan_amnt]" caption="Sum of loan_amnt" measure="1" displayFolder="" measureGroup="Finance_1" count="0" hidden="1">
      <extLst>
        <ext xmlns:x15="http://schemas.microsoft.com/office/spreadsheetml/2010/11/main" uri="{B97F6D7D-B522-45F9-BDA1-12C45D357490}">
          <x15:cacheHierarchy aggregatedColumn="1"/>
        </ext>
      </extLst>
    </cacheHierarchy>
    <cacheHierarchy uniqueName="[Measures].[Sum of revol_bal]" caption="Sum of revol_bal" measure="1" displayFolder="" measureGroup="Finance_2" count="0" hidden="1">
      <extLst>
        <ext xmlns:x15="http://schemas.microsoft.com/office/spreadsheetml/2010/11/main" uri="{B97F6D7D-B522-45F9-BDA1-12C45D357490}">
          <x15:cacheHierarchy aggregatedColumn="17"/>
        </ext>
      </extLst>
    </cacheHierarchy>
    <cacheHierarchy uniqueName="[Measures].[Sum of total_pymnt]" caption="Sum of total_pymnt" measure="1" displayFolder="" measureGroup="Finance_2"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loan_status]" caption="Count of loan_status" measure="1" displayFolder="" measureGroup="Finance_1" count="0" hidden="1">
      <extLst>
        <ext xmlns:x15="http://schemas.microsoft.com/office/spreadsheetml/2010/11/main" uri="{B97F6D7D-B522-45F9-BDA1-12C45D357490}">
          <x15:cacheHierarchy aggregatedColumn="9"/>
        </ext>
      </extLst>
    </cacheHierarchy>
    <cacheHierarchy uniqueName="[Measures].[Count of last_pymnt_d (Year)]" caption="Count of last_pymnt_d (Year)" measure="1" displayFolder="" measureGroup="Finance_2" count="0" hidden="1">
      <extLst>
        <ext xmlns:x15="http://schemas.microsoft.com/office/spreadsheetml/2010/11/main" uri="{B97F6D7D-B522-45F9-BDA1-12C45D357490}">
          <x15:cacheHierarchy aggregatedColumn="21"/>
        </ext>
      </extLst>
    </cacheHierarchy>
  </cacheHierarchies>
  <kpis count="0"/>
  <dimensions count="3">
    <dimension name="Finance_1" uniqueName="[Finance_1]" caption="Finance_1"/>
    <dimension name="Finance_2" uniqueName="[Finance_2]" caption="Finance_2"/>
    <dimension measure="1" name="Measures" uniqueName="[Measures]" caption="Measures"/>
  </dimensions>
  <measureGroups count="2">
    <measureGroup name="Finance_1" caption="Finance_1"/>
    <measureGroup name="Finance_2" caption="Finance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refreshedDate="45792.866222685188" backgroundQuery="1" createdVersion="8" refreshedVersion="8" minRefreshableVersion="3" recordCount="0" supportSubquery="1" supportAdvancedDrill="1" xr:uid="{E0E3535E-37F0-43B6-A3FD-F8A49607BBF4}">
  <cacheSource type="external" connectionId="3"/>
  <cacheFields count="5">
    <cacheField name="[Finance_1].[addr_state].[addr_state]" caption="addr_state" numFmtId="0" hierarchy="11" level="1">
      <sharedItems containsSemiMixedTypes="0" containsNonDate="0" containsString="0"/>
    </cacheField>
    <cacheField name="[Finance_1].[loan_status].[loan_status]" caption="loan_status" numFmtId="0" hierarchy="9" level="1">
      <sharedItems count="3">
        <s v="Charged Off"/>
        <s v="Current"/>
        <s v="Fully Paid"/>
      </sharedItems>
    </cacheField>
    <cacheField name="[Finance_1].[issue_d (Month)].[issue_d (Month)]" caption="issue_d (Month)" numFmtId="0" hierarchy="14" level="1">
      <sharedItems count="12">
        <s v="Apr"/>
        <s v="Aug"/>
        <s v="Dec"/>
        <s v="Feb"/>
        <s v="Jan"/>
        <s v="Jul"/>
        <s v="Jun"/>
        <s v="Mar"/>
        <s v="May"/>
        <s v="Nov"/>
        <s v="Oct"/>
        <s v="Sep"/>
      </sharedItems>
    </cacheField>
    <cacheField name="[Measures].[Count of loan_status]" caption="Count of loan_status" numFmtId="0" hierarchy="32" level="32767"/>
    <cacheField name="[Finance_1].[issue_d (Year)].[issue_d (Year)]" caption="issue_d (Year)" numFmtId="0" hierarchy="12" level="1">
      <sharedItems containsSemiMixedTypes="0" containsNonDate="0" containsString="0"/>
    </cacheField>
  </cacheFields>
  <cacheHierarchies count="34">
    <cacheHierarchy uniqueName="[Finance_1].[id]" caption="id" attribute="1" defaultMemberUniqueName="[Finance_1].[id].[All]" allUniqueName="[Finance_1].[id].[All]" dimensionUniqueName="[Finance_1]" displayFolder="" count="2" memberValueDatatype="5" unbalanced="0"/>
    <cacheHierarchy uniqueName="[Finance_1].[loan_amnt]" caption="loan_amnt" attribute="1" defaultMemberUniqueName="[Finance_1].[loan_amnt].[All]" allUniqueName="[Finance_1].[loan_amnt].[All]" dimensionUniqueName="[Finance_1]" displayFolder="" count="2" memberValueDatatype="5" unbalanced="0"/>
    <cacheHierarchy uniqueName="[Finance_1].[funded_amnt]" caption="funded_amnt" attribute="1" defaultMemberUniqueName="[Finance_1].[funded_amnt].[All]" allUniqueName="[Finance_1].[funded_amnt].[All]" dimensionUniqueName="[Finance_1]" displayFolder="" count="2" memberValueDatatype="5" unbalanced="0"/>
    <cacheHierarchy uniqueName="[Finance_1].[grade]" caption="grade" attribute="1" defaultMemberUniqueName="[Finance_1].[grade].[All]" allUniqueName="[Finance_1].[grade].[All]" dimensionUniqueName="[Finance_1]" displayFolder="" count="2" memberValueDatatype="130" unbalanced="0"/>
    <cacheHierarchy uniqueName="[Finance_1].[sub_grade]" caption="sub_grade" attribute="1" defaultMemberUniqueName="[Finance_1].[sub_grade].[All]" allUniqueName="[Finance_1].[sub_grade].[All]" dimensionUniqueName="[Finance_1]" displayFolder="" count="2" memberValueDatatype="130" unbalanced="0"/>
    <cacheHierarchy uniqueName="[Finance_1].[home_ownership]" caption="home_ownership" attribute="1" defaultMemberUniqueName="[Finance_1].[home_ownership].[All]" allUniqueName="[Finance_1].[home_ownership].[All]" dimensionUniqueName="[Finance_1]" displayFolder="" count="2" memberValueDatatype="130" unbalanced="0"/>
    <cacheHierarchy uniqueName="[Finance_1].[annual_inc]" caption="annual_inc" attribute="1" defaultMemberUniqueName="[Finance_1].[annual_inc].[All]" allUniqueName="[Finance_1].[annual_inc].[All]" dimensionUniqueName="[Finance_1]" displayFolder="" count="2" memberValueDatatype="5" unbalanced="0"/>
    <cacheHierarchy uniqueName="[Finance_1].[verification_status]" caption="verification_status" attribute="1" defaultMemberUniqueName="[Finance_1].[verification_status].[All]" allUniqueName="[Finance_1].[verification_status].[All]" dimensionUniqueName="[Finance_1]" displayFolder="" count="2" memberValueDatatype="130" unbalanced="0"/>
    <cacheHierarchy uniqueName="[Finance_1].[issue_d]" caption="issue_d" attribute="1" time="1" defaultMemberUniqueName="[Finance_1].[issue_d].[All]" allUniqueName="[Finance_1].[issue_d].[All]" dimensionUniqueName="[Finance_1]" displayFolder="" count="2" memberValueDatatype="7" unbalanced="0"/>
    <cacheHierarchy uniqueName="[Finance_1].[loan_status]" caption="loan_status" attribute="1" defaultMemberUniqueName="[Finance_1].[loan_status].[All]" allUniqueName="[Finance_1].[loan_status].[All]" dimensionUniqueName="[Finance_1]" displayFolder="" count="2" memberValueDatatype="130" unbalanced="0">
      <fieldsUsage count="2">
        <fieldUsage x="-1"/>
        <fieldUsage x="1"/>
      </fieldsUsage>
    </cacheHierarchy>
    <cacheHierarchy uniqueName="[Finance_1].[purpose]" caption="purpose" attribute="1" defaultMemberUniqueName="[Finance_1].[purpose].[All]" allUniqueName="[Finance_1].[purpose].[All]" dimensionUniqueName="[Finance_1]" displayFolder="" count="2" memberValueDatatype="130" unbalanced="0"/>
    <cacheHierarchy uniqueName="[Finance_1].[addr_state]" caption="addr_state" attribute="1" defaultMemberUniqueName="[Finance_1].[addr_state].[All]" allUniqueName="[Finance_1].[addr_state].[All]" dimensionUniqueName="[Finance_1]" displayFolder="" count="2" memberValueDatatype="130" unbalanced="0">
      <fieldsUsage count="2">
        <fieldUsage x="-1"/>
        <fieldUsage x="0"/>
      </fieldsUsage>
    </cacheHierarchy>
    <cacheHierarchy uniqueName="[Finance_1].[issue_d (Year)]" caption="issue_d (Year)" attribute="1" defaultMemberUniqueName="[Finance_1].[issue_d (Year)].[All]" allUniqueName="[Finance_1].[issue_d (Year)].[All]" dimensionUniqueName="[Finance_1]" displayFolder="" count="2" memberValueDatatype="130" unbalanced="0">
      <fieldsUsage count="2">
        <fieldUsage x="-1"/>
        <fieldUsage x="4"/>
      </fieldsUsage>
    </cacheHierarchy>
    <cacheHierarchy uniqueName="[Finance_1].[issue_d (Quarter)]" caption="issue_d (Quarter)" attribute="1" defaultMemberUniqueName="[Finance_1].[issue_d (Quarter)].[All]" allUniqueName="[Finance_1].[issue_d (Quarter)].[All]" dimensionUniqueName="[Finance_1]" displayFolder="" count="2" memberValueDatatype="130" unbalanced="0"/>
    <cacheHierarchy uniqueName="[Finance_1].[issue_d (Month)]" caption="issue_d (Month)" attribute="1" defaultMemberUniqueName="[Finance_1].[issue_d (Month)].[All]" allUniqueName="[Finance_1].[issue_d (Month)].[All]" dimensionUniqueName="[Finance_1]" displayFolder="" count="2" memberValueDatatype="130" unbalanced="0">
      <fieldsUsage count="2">
        <fieldUsage x="-1"/>
        <fieldUsage x="2"/>
      </fieldsUsage>
    </cacheHierarchy>
    <cacheHierarchy uniqueName="[Finance_2].[id]" caption="id" attribute="1" defaultMemberUniqueName="[Finance_2].[id].[All]" allUniqueName="[Finance_2].[id].[All]" dimensionUniqueName="[Finance_2]" displayFolder="" count="2" memberValueDatatype="5" unbalanced="0"/>
    <cacheHierarchy uniqueName="[Finance_2].[open_acc]" caption="open_acc" attribute="1" defaultMemberUniqueName="[Finance_2].[open_acc].[All]" allUniqueName="[Finance_2].[open_acc].[All]" dimensionUniqueName="[Finance_2]" displayFolder="" count="2" memberValueDatatype="5" unbalanced="0"/>
    <cacheHierarchy uniqueName="[Finance_2].[revol_bal]" caption="revol_bal" attribute="1" defaultMemberUniqueName="[Finance_2].[revol_bal].[All]" allUniqueName="[Finance_2].[revol_bal].[All]" dimensionUniqueName="[Finance_2]" displayFolder="" count="2" memberValueDatatype="5" unbalanced="0"/>
    <cacheHierarchy uniqueName="[Finance_2].[total_acc]" caption="total_acc" attribute="1" defaultMemberUniqueName="[Finance_2].[total_acc].[All]" allUniqueName="[Finance_2].[total_acc].[All]" dimensionUniqueName="[Finance_2]" displayFolder="" count="2" memberValueDatatype="5" unbalanced="0"/>
    <cacheHierarchy uniqueName="[Finance_2].[total_pymnt]" caption="total_pymnt" attribute="1" defaultMemberUniqueName="[Finance_2].[total_pymnt].[All]" allUniqueName="[Finance_2].[total_pymnt].[All]" dimensionUniqueName="[Finance_2]" displayFolder="" count="2" memberValueDatatype="5" unbalanced="0"/>
    <cacheHierarchy uniqueName="[Finance_2].[last_pymnt_d]" caption="last_pymnt_d" attribute="1" time="1" defaultMemberUniqueName="[Finance_2].[last_pymnt_d].[All]" allUniqueName="[Finance_2].[last_pymnt_d].[All]" dimensionUniqueName="[Finance_2]" displayFolder="" count="2" memberValueDatatype="7" unbalanced="0"/>
    <cacheHierarchy uniqueName="[Finance_2].[last_pymnt_d (Year)]" caption="last_pymnt_d (Year)" attribute="1" defaultMemberUniqueName="[Finance_2].[last_pymnt_d (Year)].[All]" allUniqueName="[Finance_2].[last_pymnt_d (Year)].[All]" dimensionUniqueName="[Finance_2]" displayFolder="" count="2" memberValueDatatype="130" unbalanced="0"/>
    <cacheHierarchy uniqueName="[Finance_2].[last_pymnt_d (Quarter)]" caption="last_pymnt_d (Quarter)" attribute="1" defaultMemberUniqueName="[Finance_2].[last_pymnt_d (Quarter)].[All]" allUniqueName="[Finance_2].[last_pymnt_d (Quarter)].[All]" dimensionUniqueName="[Finance_2]" displayFolder="" count="2" memberValueDatatype="130" unbalanced="0"/>
    <cacheHierarchy uniqueName="[Finance_2].[last_pymnt_d (Month)]" caption="last_pymnt_d (Month)" attribute="1" defaultMemberUniqueName="[Finance_2].[last_pymnt_d (Month)].[All]" allUniqueName="[Finance_2].[last_pymnt_d (Month)].[All]" dimensionUniqueName="[Finance_2]" displayFolder="" count="2" memberValueDatatype="130" unbalanced="0"/>
    <cacheHierarchy uniqueName="[Finance_1].[issue_d (Month index)]" caption="issue_d (Month index)" attribute="1" defaultMemberUniqueName="[Finance_1].[issue_d (Month index)].[All]" allUniqueName="[Finance_1].[issue_d (Month index)].[All]" dimensionUniqueName="[Finance_1]" displayFolder="" count="2" memberValueDatatype="20" unbalanced="0" hidden="1"/>
    <cacheHierarchy uniqueName="[Finance_2].[last_pymnt_d (Month index)]" caption="last_pymnt_d (Month index)" attribute="1" defaultMemberUniqueName="[Finance_2].[last_pymnt_d (Month index)].[All]" allUniqueName="[Finance_2].[last_pymnt_d (Month index)].[All]" dimensionUniqueName="[Finance_2]" displayFolder="" count="2" memberValueDatatype="20" unbalanced="0" hidden="1"/>
    <cacheHierarchy uniqueName="[Measures].[__XL_Count Finance_2]" caption="__XL_Count Finance_2" measure="1" displayFolder="" measureGroup="Finance_2" count="0" hidden="1"/>
    <cacheHierarchy uniqueName="[Measures].[__XL_Count Finance_1]" caption="__XL_Count Finance_1" measure="1" displayFolder="" measureGroup="Finance_1" count="0" hidden="1"/>
    <cacheHierarchy uniqueName="[Measures].[__No measures defined]" caption="__No measures defined" measure="1" displayFolder="" count="0" hidden="1"/>
    <cacheHierarchy uniqueName="[Measures].[Sum of loan_amnt]" caption="Sum of loan_amnt" measure="1" displayFolder="" measureGroup="Finance_1" count="0" hidden="1">
      <extLst>
        <ext xmlns:x15="http://schemas.microsoft.com/office/spreadsheetml/2010/11/main" uri="{B97F6D7D-B522-45F9-BDA1-12C45D357490}">
          <x15:cacheHierarchy aggregatedColumn="1"/>
        </ext>
      </extLst>
    </cacheHierarchy>
    <cacheHierarchy uniqueName="[Measures].[Sum of revol_bal]" caption="Sum of revol_bal" measure="1" displayFolder="" measureGroup="Finance_2" count="0" hidden="1">
      <extLst>
        <ext xmlns:x15="http://schemas.microsoft.com/office/spreadsheetml/2010/11/main" uri="{B97F6D7D-B522-45F9-BDA1-12C45D357490}">
          <x15:cacheHierarchy aggregatedColumn="17"/>
        </ext>
      </extLst>
    </cacheHierarchy>
    <cacheHierarchy uniqueName="[Measures].[Sum of total_pymnt]" caption="Sum of total_pymnt" measure="1" displayFolder="" measureGroup="Finance_2" count="0" hidden="1">
      <extLst>
        <ext xmlns:x15="http://schemas.microsoft.com/office/spreadsheetml/2010/11/main" uri="{B97F6D7D-B522-45F9-BDA1-12C45D357490}">
          <x15:cacheHierarchy aggregatedColumn="19"/>
        </ext>
      </extLst>
    </cacheHierarchy>
    <cacheHierarchy uniqueName="[Measures].[Count of loan_status]" caption="Count of loan_status" measure="1" displayFolder="" measureGroup="Finance_1"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last_pymnt_d (Year)]" caption="Count of last_pymnt_d (Year)" measure="1" displayFolder="" measureGroup="Finance_2" count="0" hidden="1">
      <extLst>
        <ext xmlns:x15="http://schemas.microsoft.com/office/spreadsheetml/2010/11/main" uri="{B97F6D7D-B522-45F9-BDA1-12C45D357490}">
          <x15:cacheHierarchy aggregatedColumn="21"/>
        </ext>
      </extLst>
    </cacheHierarchy>
  </cacheHierarchies>
  <kpis count="0"/>
  <dimensions count="3">
    <dimension name="Finance_1" uniqueName="[Finance_1]" caption="Finance_1"/>
    <dimension name="Finance_2" uniqueName="[Finance_2]" caption="Finance_2"/>
    <dimension measure="1" name="Measures" uniqueName="[Measures]" caption="Measures"/>
  </dimensions>
  <measureGroups count="2">
    <measureGroup name="Finance_1" caption="Finance_1"/>
    <measureGroup name="Finance_2" caption="Finance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gesh" refreshedDate="45792.86622384259" backgroundQuery="1" createdVersion="8" refreshedVersion="8" minRefreshableVersion="3" recordCount="0" supportSubquery="1" supportAdvancedDrill="1" xr:uid="{34728116-365A-4FD1-9CD5-58107BEB43F5}">
  <cacheSource type="external" connectionId="3"/>
  <cacheFields count="3">
    <cacheField name="[Measures].[Count of last_pymnt_d (Year)]" caption="Count of last_pymnt_d (Year)" numFmtId="0" hierarchy="33" level="32767"/>
    <cacheField name="[Finance_1].[home_ownership].[home_ownership]" caption="home_ownership" numFmtId="0" hierarchy="5" level="1">
      <sharedItems count="5">
        <s v="MORTGAGE"/>
        <s v="NONE"/>
        <s v="OTHER"/>
        <s v="OWN"/>
        <s v="RENT"/>
      </sharedItems>
    </cacheField>
    <cacheField name="[Finance_1].[issue_d (Year)].[issue_d (Year)]" caption="issue_d (Year)" numFmtId="0" hierarchy="12" level="1">
      <sharedItems containsSemiMixedTypes="0" containsNonDate="0" containsString="0"/>
    </cacheField>
  </cacheFields>
  <cacheHierarchies count="34">
    <cacheHierarchy uniqueName="[Finance_1].[id]" caption="id" attribute="1" defaultMemberUniqueName="[Finance_1].[id].[All]" allUniqueName="[Finance_1].[id].[All]" dimensionUniqueName="[Finance_1]" displayFolder="" count="0" memberValueDatatype="5" unbalanced="0"/>
    <cacheHierarchy uniqueName="[Finance_1].[loan_amnt]" caption="loan_amnt" attribute="1" defaultMemberUniqueName="[Finance_1].[loan_amnt].[All]" allUniqueName="[Finance_1].[loan_amnt].[All]" dimensionUniqueName="[Finance_1]" displayFolder="" count="0" memberValueDatatype="5" unbalanced="0"/>
    <cacheHierarchy uniqueName="[Finance_1].[funded_amnt]" caption="funded_amnt" attribute="1" defaultMemberUniqueName="[Finance_1].[funded_amnt].[All]" allUniqueName="[Finance_1].[funded_amnt].[All]" dimensionUniqueName="[Finance_1]" displayFolder="" count="0" memberValueDatatype="5" unbalanced="0"/>
    <cacheHierarchy uniqueName="[Finance_1].[grade]" caption="grade" attribute="1" defaultMemberUniqueName="[Finance_1].[grade].[All]" allUniqueName="[Finance_1].[grade].[All]" dimensionUniqueName="[Finance_1]" displayFolder="" count="0" memberValueDatatype="130" unbalanced="0"/>
    <cacheHierarchy uniqueName="[Finance_1].[sub_grade]" caption="sub_grade" attribute="1" defaultMemberUniqueName="[Finance_1].[sub_grade].[All]" allUniqueName="[Finance_1].[sub_grade].[All]" dimensionUniqueName="[Finance_1]" displayFolder="" count="2" memberValueDatatype="130" unbalanced="0"/>
    <cacheHierarchy uniqueName="[Finance_1].[home_ownership]" caption="home_ownership" attribute="1" defaultMemberUniqueName="[Finance_1].[home_ownership].[All]" allUniqueName="[Finance_1].[home_ownership].[All]" dimensionUniqueName="[Finance_1]" displayFolder="" count="2" memberValueDatatype="130" unbalanced="0">
      <fieldsUsage count="2">
        <fieldUsage x="-1"/>
        <fieldUsage x="1"/>
      </fieldsUsage>
    </cacheHierarchy>
    <cacheHierarchy uniqueName="[Finance_1].[annual_inc]" caption="annual_inc" attribute="1" defaultMemberUniqueName="[Finance_1].[annual_inc].[All]" allUniqueName="[Finance_1].[annual_inc].[All]" dimensionUniqueName="[Finance_1]" displayFolder="" count="0" memberValueDatatype="5" unbalanced="0"/>
    <cacheHierarchy uniqueName="[Finance_1].[verification_status]" caption="verification_status" attribute="1" defaultMemberUniqueName="[Finance_1].[verification_status].[All]" allUniqueName="[Finance_1].[verification_status].[All]" dimensionUniqueName="[Finance_1]" displayFolder="" count="0" memberValueDatatype="130" unbalanced="0"/>
    <cacheHierarchy uniqueName="[Finance_1].[issue_d]" caption="issue_d" attribute="1" time="1" defaultMemberUniqueName="[Finance_1].[issue_d].[All]" allUniqueName="[Finance_1].[issue_d].[All]" dimensionUniqueName="[Finance_1]" displayFolder="" count="0" memberValueDatatype="7" unbalanced="0"/>
    <cacheHierarchy uniqueName="[Finance_1].[loan_status]" caption="loan_status" attribute="1" defaultMemberUniqueName="[Finance_1].[loan_status].[All]" allUniqueName="[Finance_1].[loan_status].[All]" dimensionUniqueName="[Finance_1]" displayFolder="" count="0" memberValueDatatype="130" unbalanced="0"/>
    <cacheHierarchy uniqueName="[Finance_1].[purpose]" caption="purpose" attribute="1" defaultMemberUniqueName="[Finance_1].[purpose].[All]" allUniqueName="[Finance_1].[purpose].[All]" dimensionUniqueName="[Finance_1]" displayFolder="" count="0" memberValueDatatype="130" unbalanced="0"/>
    <cacheHierarchy uniqueName="[Finance_1].[addr_state]" caption="addr_state" attribute="1" defaultMemberUniqueName="[Finance_1].[addr_state].[All]" allUniqueName="[Finance_1].[addr_state].[All]" dimensionUniqueName="[Finance_1]" displayFolder="" count="2" memberValueDatatype="130" unbalanced="0"/>
    <cacheHierarchy uniqueName="[Finance_1].[issue_d (Year)]" caption="issue_d (Year)" attribute="1" defaultMemberUniqueName="[Finance_1].[issue_d (Year)].[All]" allUniqueName="[Finance_1].[issue_d (Year)].[All]" dimensionUniqueName="[Finance_1]" displayFolder="" count="2" memberValueDatatype="130" unbalanced="0">
      <fieldsUsage count="2">
        <fieldUsage x="-1"/>
        <fieldUsage x="2"/>
      </fieldsUsage>
    </cacheHierarchy>
    <cacheHierarchy uniqueName="[Finance_1].[issue_d (Quarter)]" caption="issue_d (Quarter)" attribute="1" defaultMemberUniqueName="[Finance_1].[issue_d (Quarter)].[All]" allUniqueName="[Finance_1].[issue_d (Quarter)].[All]" dimensionUniqueName="[Finance_1]" displayFolder="" count="0" memberValueDatatype="130" unbalanced="0"/>
    <cacheHierarchy uniqueName="[Finance_1].[issue_d (Month)]" caption="issue_d (Month)" attribute="1" defaultMemberUniqueName="[Finance_1].[issue_d (Month)].[All]" allUniqueName="[Finance_1].[issue_d (Month)].[All]" dimensionUniqueName="[Finance_1]" displayFolder="" count="0" memberValueDatatype="130" unbalanced="0"/>
    <cacheHierarchy uniqueName="[Finance_2].[id]" caption="id" attribute="1" defaultMemberUniqueName="[Finance_2].[id].[All]" allUniqueName="[Finance_2].[id].[All]" dimensionUniqueName="[Finance_2]" displayFolder="" count="0" memberValueDatatype="5" unbalanced="0"/>
    <cacheHierarchy uniqueName="[Finance_2].[open_acc]" caption="open_acc" attribute="1" defaultMemberUniqueName="[Finance_2].[open_acc].[All]" allUniqueName="[Finance_2].[open_acc].[All]" dimensionUniqueName="[Finance_2]" displayFolder="" count="0" memberValueDatatype="5" unbalanced="0"/>
    <cacheHierarchy uniqueName="[Finance_2].[revol_bal]" caption="revol_bal" attribute="1" defaultMemberUniqueName="[Finance_2].[revol_bal].[All]" allUniqueName="[Finance_2].[revol_bal].[All]" dimensionUniqueName="[Finance_2]" displayFolder="" count="0" memberValueDatatype="5" unbalanced="0"/>
    <cacheHierarchy uniqueName="[Finance_2].[total_acc]" caption="total_acc" attribute="1" defaultMemberUniqueName="[Finance_2].[total_acc].[All]" allUniqueName="[Finance_2].[total_acc].[All]" dimensionUniqueName="[Finance_2]" displayFolder="" count="0" memberValueDatatype="5" unbalanced="0"/>
    <cacheHierarchy uniqueName="[Finance_2].[total_pymnt]" caption="total_pymnt" attribute="1" defaultMemberUniqueName="[Finance_2].[total_pymnt].[All]" allUniqueName="[Finance_2].[total_pymnt].[All]" dimensionUniqueName="[Finance_2]" displayFolder="" count="0" memberValueDatatype="5" unbalanced="0"/>
    <cacheHierarchy uniqueName="[Finance_2].[last_pymnt_d]" caption="last_pymnt_d" attribute="1" time="1" defaultMemberUniqueName="[Finance_2].[last_pymnt_d].[All]" allUniqueName="[Finance_2].[last_pymnt_d].[All]" dimensionUniqueName="[Finance_2]" displayFolder="" count="0" memberValueDatatype="7" unbalanced="0"/>
    <cacheHierarchy uniqueName="[Finance_2].[last_pymnt_d (Year)]" caption="last_pymnt_d (Year)" attribute="1" defaultMemberUniqueName="[Finance_2].[last_pymnt_d (Year)].[All]" allUniqueName="[Finance_2].[last_pymnt_d (Year)].[All]" dimensionUniqueName="[Finance_2]" displayFolder="" count="2" memberValueDatatype="130" unbalanced="0"/>
    <cacheHierarchy uniqueName="[Finance_2].[last_pymnt_d (Quarter)]" caption="last_pymnt_d (Quarter)" attribute="1" defaultMemberUniqueName="[Finance_2].[last_pymnt_d (Quarter)].[All]" allUniqueName="[Finance_2].[last_pymnt_d (Quarter)].[All]" dimensionUniqueName="[Finance_2]" displayFolder="" count="0" memberValueDatatype="130" unbalanced="0"/>
    <cacheHierarchy uniqueName="[Finance_2].[last_pymnt_d (Month)]" caption="last_pymnt_d (Month)" attribute="1" defaultMemberUniqueName="[Finance_2].[last_pymnt_d (Month)].[All]" allUniqueName="[Finance_2].[last_pymnt_d (Month)].[All]" dimensionUniqueName="[Finance_2]" displayFolder="" count="0" memberValueDatatype="130" unbalanced="0"/>
    <cacheHierarchy uniqueName="[Finance_1].[issue_d (Month index)]" caption="issue_d (Month index)" attribute="1" defaultMemberUniqueName="[Finance_1].[issue_d (Month index)].[All]" allUniqueName="[Finance_1].[issue_d (Month index)].[All]" dimensionUniqueName="[Finance_1]" displayFolder="" count="0" memberValueDatatype="20" unbalanced="0" hidden="1"/>
    <cacheHierarchy uniqueName="[Finance_2].[last_pymnt_d (Month index)]" caption="last_pymnt_d (Month index)" attribute="1" defaultMemberUniqueName="[Finance_2].[last_pymnt_d (Month index)].[All]" allUniqueName="[Finance_2].[last_pymnt_d (Month index)].[All]" dimensionUniqueName="[Finance_2]" displayFolder="" count="0" memberValueDatatype="20" unbalanced="0" hidden="1"/>
    <cacheHierarchy uniqueName="[Measures].[__XL_Count Finance_2]" caption="__XL_Count Finance_2" measure="1" displayFolder="" measureGroup="Finance_2" count="0" hidden="1"/>
    <cacheHierarchy uniqueName="[Measures].[__XL_Count Finance_1]" caption="__XL_Count Finance_1" measure="1" displayFolder="" measureGroup="Finance_1" count="0" hidden="1"/>
    <cacheHierarchy uniqueName="[Measures].[__No measures defined]" caption="__No measures defined" measure="1" displayFolder="" count="0" hidden="1"/>
    <cacheHierarchy uniqueName="[Measures].[Sum of loan_amnt]" caption="Sum of loan_amnt" measure="1" displayFolder="" measureGroup="Finance_1" count="0" hidden="1">
      <extLst>
        <ext xmlns:x15="http://schemas.microsoft.com/office/spreadsheetml/2010/11/main" uri="{B97F6D7D-B522-45F9-BDA1-12C45D357490}">
          <x15:cacheHierarchy aggregatedColumn="1"/>
        </ext>
      </extLst>
    </cacheHierarchy>
    <cacheHierarchy uniqueName="[Measures].[Sum of revol_bal]" caption="Sum of revol_bal" measure="1" displayFolder="" measureGroup="Finance_2" count="0" hidden="1">
      <extLst>
        <ext xmlns:x15="http://schemas.microsoft.com/office/spreadsheetml/2010/11/main" uri="{B97F6D7D-B522-45F9-BDA1-12C45D357490}">
          <x15:cacheHierarchy aggregatedColumn="17"/>
        </ext>
      </extLst>
    </cacheHierarchy>
    <cacheHierarchy uniqueName="[Measures].[Sum of total_pymnt]" caption="Sum of total_pymnt" measure="1" displayFolder="" measureGroup="Finance_2" count="0" hidden="1">
      <extLst>
        <ext xmlns:x15="http://schemas.microsoft.com/office/spreadsheetml/2010/11/main" uri="{B97F6D7D-B522-45F9-BDA1-12C45D357490}">
          <x15:cacheHierarchy aggregatedColumn="19"/>
        </ext>
      </extLst>
    </cacheHierarchy>
    <cacheHierarchy uniqueName="[Measures].[Count of loan_status]" caption="Count of loan_status" measure="1" displayFolder="" measureGroup="Finance_1" count="0" hidden="1">
      <extLst>
        <ext xmlns:x15="http://schemas.microsoft.com/office/spreadsheetml/2010/11/main" uri="{B97F6D7D-B522-45F9-BDA1-12C45D357490}">
          <x15:cacheHierarchy aggregatedColumn="9"/>
        </ext>
      </extLst>
    </cacheHierarchy>
    <cacheHierarchy uniqueName="[Measures].[Count of last_pymnt_d (Year)]" caption="Count of last_pymnt_d (Year)" measure="1" displayFolder="" measureGroup="Finance_2"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3">
    <dimension name="Finance_1" uniqueName="[Finance_1]" caption="Finance_1"/>
    <dimension name="Finance_2" uniqueName="[Finance_2]" caption="Finance_2"/>
    <dimension measure="1" name="Measures" uniqueName="[Measures]" caption="Measures"/>
  </dimensions>
  <measureGroups count="2">
    <measureGroup name="Finance_1" caption="Finance_1"/>
    <measureGroup name="Finance_2" caption="Finance_2"/>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2.030481944443" backgroundQuery="1" createdVersion="3" refreshedVersion="8" minRefreshableVersion="3" recordCount="0" supportSubquery="1" supportAdvancedDrill="1" xr:uid="{3CEE2B8B-408F-4D30-99C2-3A9A5A40E27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Finance_1].[id]" caption="id" attribute="1" defaultMemberUniqueName="[Finance_1].[id].[All]" allUniqueName="[Finance_1].[id].[All]" dimensionUniqueName="[Finance_1]" displayFolder="" count="0" memberValueDatatype="5" unbalanced="0"/>
    <cacheHierarchy uniqueName="[Finance_1].[loan_amnt]" caption="loan_amnt" attribute="1" defaultMemberUniqueName="[Finance_1].[loan_amnt].[All]" allUniqueName="[Finance_1].[loan_amnt].[All]" dimensionUniqueName="[Finance_1]" displayFolder="" count="0" memberValueDatatype="5" unbalanced="0"/>
    <cacheHierarchy uniqueName="[Finance_1].[funded_amnt]" caption="funded_amnt" attribute="1" defaultMemberUniqueName="[Finance_1].[funded_amnt].[All]" allUniqueName="[Finance_1].[funded_amnt].[All]" dimensionUniqueName="[Finance_1]" displayFolder="" count="0" memberValueDatatype="5" unbalanced="0"/>
    <cacheHierarchy uniqueName="[Finance_1].[grade]" caption="grade" attribute="1" defaultMemberUniqueName="[Finance_1].[grade].[All]" allUniqueName="[Finance_1].[grade].[All]" dimensionUniqueName="[Finance_1]" displayFolder="" count="0" memberValueDatatype="130" unbalanced="0"/>
    <cacheHierarchy uniqueName="[Finance_1].[sub_grade]" caption="sub_grade" attribute="1" defaultMemberUniqueName="[Finance_1].[sub_grade].[All]" allUniqueName="[Finance_1].[sub_grade].[All]" dimensionUniqueName="[Finance_1]" displayFolder="" count="0" memberValueDatatype="130" unbalanced="0"/>
    <cacheHierarchy uniqueName="[Finance_1].[home_ownership]" caption="home_ownership" attribute="1" defaultMemberUniqueName="[Finance_1].[home_ownership].[All]" allUniqueName="[Finance_1].[home_ownership].[All]" dimensionUniqueName="[Finance_1]" displayFolder="" count="0" memberValueDatatype="130" unbalanced="0"/>
    <cacheHierarchy uniqueName="[Finance_1].[annual_inc]" caption="annual_inc" attribute="1" defaultMemberUniqueName="[Finance_1].[annual_inc].[All]" allUniqueName="[Finance_1].[annual_inc].[All]" dimensionUniqueName="[Finance_1]" displayFolder="" count="0" memberValueDatatype="5" unbalanced="0"/>
    <cacheHierarchy uniqueName="[Finance_1].[verification_status]" caption="verification_status" attribute="1" defaultMemberUniqueName="[Finance_1].[verification_status].[All]" allUniqueName="[Finance_1].[verification_status].[All]" dimensionUniqueName="[Finance_1]" displayFolder="" count="0" memberValueDatatype="130" unbalanced="0"/>
    <cacheHierarchy uniqueName="[Finance_1].[issue_d]" caption="issue_d" attribute="1" time="1" defaultMemberUniqueName="[Finance_1].[issue_d].[All]" allUniqueName="[Finance_1].[issue_d].[All]" dimensionUniqueName="[Finance_1]" displayFolder="" count="0" memberValueDatatype="7" unbalanced="0"/>
    <cacheHierarchy uniqueName="[Finance_1].[loan_status]" caption="loan_status" attribute="1" defaultMemberUniqueName="[Finance_1].[loan_status].[All]" allUniqueName="[Finance_1].[loan_status].[All]" dimensionUniqueName="[Finance_1]" displayFolder="" count="0" memberValueDatatype="130" unbalanced="0"/>
    <cacheHierarchy uniqueName="[Finance_1].[purpose]" caption="purpose" attribute="1" defaultMemberUniqueName="[Finance_1].[purpose].[All]" allUniqueName="[Finance_1].[purpose].[All]" dimensionUniqueName="[Finance_1]" displayFolder="" count="0" memberValueDatatype="130" unbalanced="0"/>
    <cacheHierarchy uniqueName="[Finance_1].[addr_state]" caption="addr_state" attribute="1" defaultMemberUniqueName="[Finance_1].[addr_state].[All]" allUniqueName="[Finance_1].[addr_state].[All]" dimensionUniqueName="[Finance_1]" displayFolder="" count="0" memberValueDatatype="130" unbalanced="0"/>
    <cacheHierarchy uniqueName="[Finance_1].[issue_d (Year)]" caption="issue_d (Year)" attribute="1" defaultMemberUniqueName="[Finance_1].[issue_d (Year)].[All]" allUniqueName="[Finance_1].[issue_d (Year)].[All]" dimensionUniqueName="[Finance_1]" displayFolder="" count="0" memberValueDatatype="130" unbalanced="0"/>
    <cacheHierarchy uniqueName="[Finance_1].[issue_d (Quarter)]" caption="issue_d (Quarter)" attribute="1" defaultMemberUniqueName="[Finance_1].[issue_d (Quarter)].[All]" allUniqueName="[Finance_1].[issue_d (Quarter)].[All]" dimensionUniqueName="[Finance_1]" displayFolder="" count="0" memberValueDatatype="130" unbalanced="0"/>
    <cacheHierarchy uniqueName="[Finance_1].[issue_d (Month)]" caption="issue_d (Month)" attribute="1" defaultMemberUniqueName="[Finance_1].[issue_d (Month)].[All]" allUniqueName="[Finance_1].[issue_d (Month)].[All]" dimensionUniqueName="[Finance_1]" displayFolder="" count="0" memberValueDatatype="130" unbalanced="0"/>
    <cacheHierarchy uniqueName="[Finance_2].[id]" caption="id" attribute="1" defaultMemberUniqueName="[Finance_2].[id].[All]" allUniqueName="[Finance_2].[id].[All]" dimensionUniqueName="[Finance_2]" displayFolder="" count="0" memberValueDatatype="5" unbalanced="0"/>
    <cacheHierarchy uniqueName="[Finance_2].[open_acc]" caption="open_acc" attribute="1" defaultMemberUniqueName="[Finance_2].[open_acc].[All]" allUniqueName="[Finance_2].[open_acc].[All]" dimensionUniqueName="[Finance_2]" displayFolder="" count="0" memberValueDatatype="5" unbalanced="0"/>
    <cacheHierarchy uniqueName="[Finance_2].[revol_bal]" caption="revol_bal" attribute="1" defaultMemberUniqueName="[Finance_2].[revol_bal].[All]" allUniqueName="[Finance_2].[revol_bal].[All]" dimensionUniqueName="[Finance_2]" displayFolder="" count="0" memberValueDatatype="5" unbalanced="0"/>
    <cacheHierarchy uniqueName="[Finance_2].[total_acc]" caption="total_acc" attribute="1" defaultMemberUniqueName="[Finance_2].[total_acc].[All]" allUniqueName="[Finance_2].[total_acc].[All]" dimensionUniqueName="[Finance_2]" displayFolder="" count="0" memberValueDatatype="5" unbalanced="0"/>
    <cacheHierarchy uniqueName="[Finance_2].[total_pymnt]" caption="total_pymnt" attribute="1" defaultMemberUniqueName="[Finance_2].[total_pymnt].[All]" allUniqueName="[Finance_2].[total_pymnt].[All]" dimensionUniqueName="[Finance_2]" displayFolder="" count="0" memberValueDatatype="5" unbalanced="0"/>
    <cacheHierarchy uniqueName="[Finance_2].[last_pymnt_d]" caption="last_pymnt_d" attribute="1" time="1" defaultMemberUniqueName="[Finance_2].[last_pymnt_d].[All]" allUniqueName="[Finance_2].[last_pymnt_d].[All]" dimensionUniqueName="[Finance_2]" displayFolder="" count="0" memberValueDatatype="7" unbalanced="0"/>
    <cacheHierarchy uniqueName="[Finance_2].[last_pymnt_d (Year)]" caption="last_pymnt_d (Year)" attribute="1" defaultMemberUniqueName="[Finance_2].[last_pymnt_d (Year)].[All]" allUniqueName="[Finance_2].[last_pymnt_d (Year)].[All]" dimensionUniqueName="[Finance_2]" displayFolder="" count="2" memberValueDatatype="130" unbalanced="0"/>
    <cacheHierarchy uniqueName="[Finance_2].[last_pymnt_d (Quarter)]" caption="last_pymnt_d (Quarter)" attribute="1" defaultMemberUniqueName="[Finance_2].[last_pymnt_d (Quarter)].[All]" allUniqueName="[Finance_2].[last_pymnt_d (Quarter)].[All]" dimensionUniqueName="[Finance_2]" displayFolder="" count="0" memberValueDatatype="130" unbalanced="0"/>
    <cacheHierarchy uniqueName="[Finance_2].[last_pymnt_d (Month)]" caption="last_pymnt_d (Month)" attribute="1" defaultMemberUniqueName="[Finance_2].[last_pymnt_d (Month)].[All]" allUniqueName="[Finance_2].[last_pymnt_d (Month)].[All]" dimensionUniqueName="[Finance_2]" displayFolder="" count="0" memberValueDatatype="130" unbalanced="0"/>
    <cacheHierarchy uniqueName="[Finance_1].[issue_d (Month index)]" caption="issue_d (Month index)" attribute="1" defaultMemberUniqueName="[Finance_1].[issue_d (Month index)].[All]" allUniqueName="[Finance_1].[issue_d (Month index)].[All]" dimensionUniqueName="[Finance_1]" displayFolder="" count="0" memberValueDatatype="20" unbalanced="0" hidden="1"/>
    <cacheHierarchy uniqueName="[Finance_2].[last_pymnt_d (Month index)]" caption="last_pymnt_d (Month index)" attribute="1" defaultMemberUniqueName="[Finance_2].[last_pymnt_d (Month index)].[All]" allUniqueName="[Finance_2].[last_pymnt_d (Month index)].[All]" dimensionUniqueName="[Finance_2]" displayFolder="" count="0" memberValueDatatype="20" unbalanced="0" hidden="1"/>
    <cacheHierarchy uniqueName="[Measures].[__XL_Count Finance_2]" caption="__XL_Count Finance_2" measure="1" displayFolder="" measureGroup="Finance_2" count="0" hidden="1"/>
    <cacheHierarchy uniqueName="[Measures].[__XL_Count Finance_1]" caption="__XL_Count Finance_1" measure="1" displayFolder="" measureGroup="Finance_1" count="0" hidden="1"/>
    <cacheHierarchy uniqueName="[Measures].[__No measures defined]" caption="__No measures defined" measure="1" displayFolder="" count="0" hidden="1"/>
    <cacheHierarchy uniqueName="[Measures].[Sum of loan_amnt]" caption="Sum of loan_amnt" measure="1" displayFolder="" measureGroup="Finance_1" count="0" hidden="1">
      <extLst>
        <ext xmlns:x15="http://schemas.microsoft.com/office/spreadsheetml/2010/11/main" uri="{B97F6D7D-B522-45F9-BDA1-12C45D357490}">
          <x15:cacheHierarchy aggregatedColumn="1"/>
        </ext>
      </extLst>
    </cacheHierarchy>
    <cacheHierarchy uniqueName="[Measures].[Sum of revol_bal]" caption="Sum of revol_bal" measure="1" displayFolder="" measureGroup="Finance_2" count="0" hidden="1">
      <extLst>
        <ext xmlns:x15="http://schemas.microsoft.com/office/spreadsheetml/2010/11/main" uri="{B97F6D7D-B522-45F9-BDA1-12C45D357490}">
          <x15:cacheHierarchy aggregatedColumn="17"/>
        </ext>
      </extLst>
    </cacheHierarchy>
    <cacheHierarchy uniqueName="[Measures].[Sum of total_pymnt]" caption="Sum of total_pymnt" measure="1" displayFolder="" measureGroup="Finance_2" count="0" hidden="1">
      <extLst>
        <ext xmlns:x15="http://schemas.microsoft.com/office/spreadsheetml/2010/11/main" uri="{B97F6D7D-B522-45F9-BDA1-12C45D357490}">
          <x15:cacheHierarchy aggregatedColumn="19"/>
        </ext>
      </extLst>
    </cacheHierarchy>
    <cacheHierarchy uniqueName="[Measures].[Count of loan_status]" caption="Count of loan_status" measure="1" displayFolder="" measureGroup="Finance_1" count="0" hidden="1">
      <extLst>
        <ext xmlns:x15="http://schemas.microsoft.com/office/spreadsheetml/2010/11/main" uri="{B97F6D7D-B522-45F9-BDA1-12C45D357490}">
          <x15:cacheHierarchy aggregatedColumn="9"/>
        </ext>
      </extLst>
    </cacheHierarchy>
    <cacheHierarchy uniqueName="[Measures].[Count of last_pymnt_d (Year)]" caption="Count of last_pymnt_d (Year)" measure="1" displayFolder="" measureGroup="Finance_2"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1750380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2.030491087964" backgroundQuery="1" createdVersion="3" refreshedVersion="8" minRefreshableVersion="3" recordCount="0" supportSubquery="1" supportAdvancedDrill="1" xr:uid="{5EF85A80-D2F8-4266-BD1F-CE4A6E03DA6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Finance_1].[id]" caption="id" attribute="1" defaultMemberUniqueName="[Finance_1].[id].[All]" allUniqueName="[Finance_1].[id].[All]" dimensionUniqueName="[Finance_1]" displayFolder="" count="0" memberValueDatatype="5" unbalanced="0"/>
    <cacheHierarchy uniqueName="[Finance_1].[loan_amnt]" caption="loan_amnt" attribute="1" defaultMemberUniqueName="[Finance_1].[loan_amnt].[All]" allUniqueName="[Finance_1].[loan_amnt].[All]" dimensionUniqueName="[Finance_1]" displayFolder="" count="0" memberValueDatatype="5" unbalanced="0"/>
    <cacheHierarchy uniqueName="[Finance_1].[funded_amnt]" caption="funded_amnt" attribute="1" defaultMemberUniqueName="[Finance_1].[funded_amnt].[All]" allUniqueName="[Finance_1].[funded_amnt].[All]" dimensionUniqueName="[Finance_1]" displayFolder="" count="0" memberValueDatatype="5" unbalanced="0"/>
    <cacheHierarchy uniqueName="[Finance_1].[grade]" caption="grade" attribute="1" defaultMemberUniqueName="[Finance_1].[grade].[All]" allUniqueName="[Finance_1].[grade].[All]" dimensionUniqueName="[Finance_1]" displayFolder="" count="0" memberValueDatatype="130" unbalanced="0"/>
    <cacheHierarchy uniqueName="[Finance_1].[sub_grade]" caption="sub_grade" attribute="1" defaultMemberUniqueName="[Finance_1].[sub_grade].[All]" allUniqueName="[Finance_1].[sub_grade].[All]" dimensionUniqueName="[Finance_1]" displayFolder="" count="0" memberValueDatatype="130" unbalanced="0"/>
    <cacheHierarchy uniqueName="[Finance_1].[home_ownership]" caption="home_ownership" attribute="1" defaultMemberUniqueName="[Finance_1].[home_ownership].[All]" allUniqueName="[Finance_1].[home_ownership].[All]" dimensionUniqueName="[Finance_1]" displayFolder="" count="0" memberValueDatatype="130" unbalanced="0"/>
    <cacheHierarchy uniqueName="[Finance_1].[annual_inc]" caption="annual_inc" attribute="1" defaultMemberUniqueName="[Finance_1].[annual_inc].[All]" allUniqueName="[Finance_1].[annual_inc].[All]" dimensionUniqueName="[Finance_1]" displayFolder="" count="0" memberValueDatatype="5" unbalanced="0"/>
    <cacheHierarchy uniqueName="[Finance_1].[verification_status]" caption="verification_status" attribute="1" defaultMemberUniqueName="[Finance_1].[verification_status].[All]" allUniqueName="[Finance_1].[verification_status].[All]" dimensionUniqueName="[Finance_1]" displayFolder="" count="0" memberValueDatatype="130" unbalanced="0"/>
    <cacheHierarchy uniqueName="[Finance_1].[issue_d]" caption="issue_d" attribute="1" time="1" defaultMemberUniqueName="[Finance_1].[issue_d].[All]" allUniqueName="[Finance_1].[issue_d].[All]" dimensionUniqueName="[Finance_1]" displayFolder="" count="0" memberValueDatatype="7" unbalanced="0"/>
    <cacheHierarchy uniqueName="[Finance_1].[loan_status]" caption="loan_status" attribute="1" defaultMemberUniqueName="[Finance_1].[loan_status].[All]" allUniqueName="[Finance_1].[loan_status].[All]" dimensionUniqueName="[Finance_1]" displayFolder="" count="0" memberValueDatatype="130" unbalanced="0"/>
    <cacheHierarchy uniqueName="[Finance_1].[purpose]" caption="purpose" attribute="1" defaultMemberUniqueName="[Finance_1].[purpose].[All]" allUniqueName="[Finance_1].[purpose].[All]" dimensionUniqueName="[Finance_1]" displayFolder="" count="0" memberValueDatatype="130" unbalanced="0"/>
    <cacheHierarchy uniqueName="[Finance_1].[addr_state]" caption="addr_state" attribute="1" defaultMemberUniqueName="[Finance_1].[addr_state].[All]" allUniqueName="[Finance_1].[addr_state].[All]" dimensionUniqueName="[Finance_1]" displayFolder="" count="2" memberValueDatatype="130" unbalanced="0"/>
    <cacheHierarchy uniqueName="[Finance_1].[issue_d (Year)]" caption="issue_d (Year)" attribute="1" defaultMemberUniqueName="[Finance_1].[issue_d (Year)].[All]" allUniqueName="[Finance_1].[issue_d (Year)].[All]" dimensionUniqueName="[Finance_1]" displayFolder="" count="0" memberValueDatatype="130" unbalanced="0"/>
    <cacheHierarchy uniqueName="[Finance_1].[issue_d (Quarter)]" caption="issue_d (Quarter)" attribute="1" defaultMemberUniqueName="[Finance_1].[issue_d (Quarter)].[All]" allUniqueName="[Finance_1].[issue_d (Quarter)].[All]" dimensionUniqueName="[Finance_1]" displayFolder="" count="0" memberValueDatatype="130" unbalanced="0"/>
    <cacheHierarchy uniqueName="[Finance_1].[issue_d (Month)]" caption="issue_d (Month)" attribute="1" defaultMemberUniqueName="[Finance_1].[issue_d (Month)].[All]" allUniqueName="[Finance_1].[issue_d (Month)].[All]" dimensionUniqueName="[Finance_1]" displayFolder="" count="0" memberValueDatatype="130" unbalanced="0"/>
    <cacheHierarchy uniqueName="[Finance_2].[id]" caption="id" attribute="1" defaultMemberUniqueName="[Finance_2].[id].[All]" allUniqueName="[Finance_2].[id].[All]" dimensionUniqueName="[Finance_2]" displayFolder="" count="0" memberValueDatatype="5" unbalanced="0"/>
    <cacheHierarchy uniqueName="[Finance_2].[open_acc]" caption="open_acc" attribute="1" defaultMemberUniqueName="[Finance_2].[open_acc].[All]" allUniqueName="[Finance_2].[open_acc].[All]" dimensionUniqueName="[Finance_2]" displayFolder="" count="0" memberValueDatatype="5" unbalanced="0"/>
    <cacheHierarchy uniqueName="[Finance_2].[revol_bal]" caption="revol_bal" attribute="1" defaultMemberUniqueName="[Finance_2].[revol_bal].[All]" allUniqueName="[Finance_2].[revol_bal].[All]" dimensionUniqueName="[Finance_2]" displayFolder="" count="0" memberValueDatatype="5" unbalanced="0"/>
    <cacheHierarchy uniqueName="[Finance_2].[total_acc]" caption="total_acc" attribute="1" defaultMemberUniqueName="[Finance_2].[total_acc].[All]" allUniqueName="[Finance_2].[total_acc].[All]" dimensionUniqueName="[Finance_2]" displayFolder="" count="0" memberValueDatatype="5" unbalanced="0"/>
    <cacheHierarchy uniqueName="[Finance_2].[total_pymnt]" caption="total_pymnt" attribute="1" defaultMemberUniqueName="[Finance_2].[total_pymnt].[All]" allUniqueName="[Finance_2].[total_pymnt].[All]" dimensionUniqueName="[Finance_2]" displayFolder="" count="0" memberValueDatatype="5" unbalanced="0"/>
    <cacheHierarchy uniqueName="[Finance_2].[last_pymnt_d]" caption="last_pymnt_d" attribute="1" time="1" defaultMemberUniqueName="[Finance_2].[last_pymnt_d].[All]" allUniqueName="[Finance_2].[last_pymnt_d].[All]" dimensionUniqueName="[Finance_2]" displayFolder="" count="0" memberValueDatatype="7" unbalanced="0"/>
    <cacheHierarchy uniqueName="[Finance_2].[last_pymnt_d (Year)]" caption="last_pymnt_d (Year)" attribute="1" defaultMemberUniqueName="[Finance_2].[last_pymnt_d (Year)].[All]" allUniqueName="[Finance_2].[last_pymnt_d (Year)].[All]" dimensionUniqueName="[Finance_2]" displayFolder="" count="0" memberValueDatatype="130" unbalanced="0"/>
    <cacheHierarchy uniqueName="[Finance_2].[last_pymnt_d (Quarter)]" caption="last_pymnt_d (Quarter)" attribute="1" defaultMemberUniqueName="[Finance_2].[last_pymnt_d (Quarter)].[All]" allUniqueName="[Finance_2].[last_pymnt_d (Quarter)].[All]" dimensionUniqueName="[Finance_2]" displayFolder="" count="0" memberValueDatatype="130" unbalanced="0"/>
    <cacheHierarchy uniqueName="[Finance_2].[last_pymnt_d (Month)]" caption="last_pymnt_d (Month)" attribute="1" defaultMemberUniqueName="[Finance_2].[last_pymnt_d (Month)].[All]" allUniqueName="[Finance_2].[last_pymnt_d (Month)].[All]" dimensionUniqueName="[Finance_2]" displayFolder="" count="0" memberValueDatatype="130" unbalanced="0"/>
    <cacheHierarchy uniqueName="[Finance_1].[issue_d (Month index)]" caption="issue_d (Month index)" attribute="1" defaultMemberUniqueName="[Finance_1].[issue_d (Month index)].[All]" allUniqueName="[Finance_1].[issue_d (Month index)].[All]" dimensionUniqueName="[Finance_1]" displayFolder="" count="0" memberValueDatatype="20" unbalanced="0" hidden="1"/>
    <cacheHierarchy uniqueName="[Finance_2].[last_pymnt_d (Month index)]" caption="last_pymnt_d (Month index)" attribute="1" defaultMemberUniqueName="[Finance_2].[last_pymnt_d (Month index)].[All]" allUniqueName="[Finance_2].[last_pymnt_d (Month index)].[All]" dimensionUniqueName="[Finance_2]" displayFolder="" count="0" memberValueDatatype="20" unbalanced="0" hidden="1"/>
    <cacheHierarchy uniqueName="[Measures].[__XL_Count Finance_2]" caption="__XL_Count Finance_2" measure="1" displayFolder="" measureGroup="Finance_2" count="0" hidden="1"/>
    <cacheHierarchy uniqueName="[Measures].[__XL_Count Finance_1]" caption="__XL_Count Finance_1" measure="1" displayFolder="" measureGroup="Finance_1" count="0" hidden="1"/>
    <cacheHierarchy uniqueName="[Measures].[__No measures defined]" caption="__No measures defined" measure="1" displayFolder="" count="0" hidden="1"/>
    <cacheHierarchy uniqueName="[Measures].[Sum of loan_amnt]" caption="Sum of loan_amnt" measure="1" displayFolder="" measureGroup="Finance_1" count="0" hidden="1">
      <extLst>
        <ext xmlns:x15="http://schemas.microsoft.com/office/spreadsheetml/2010/11/main" uri="{B97F6D7D-B522-45F9-BDA1-12C45D357490}">
          <x15:cacheHierarchy aggregatedColumn="1"/>
        </ext>
      </extLst>
    </cacheHierarchy>
    <cacheHierarchy uniqueName="[Measures].[Sum of revol_bal]" caption="Sum of revol_bal" measure="1" displayFolder="" measureGroup="Finance_2" count="0" hidden="1">
      <extLst>
        <ext xmlns:x15="http://schemas.microsoft.com/office/spreadsheetml/2010/11/main" uri="{B97F6D7D-B522-45F9-BDA1-12C45D357490}">
          <x15:cacheHierarchy aggregatedColumn="17"/>
        </ext>
      </extLst>
    </cacheHierarchy>
    <cacheHierarchy uniqueName="[Measures].[Sum of total_pymnt]" caption="Sum of total_pymnt" measure="1" displayFolder="" measureGroup="Finance_2" count="0" hidden="1">
      <extLst>
        <ext xmlns:x15="http://schemas.microsoft.com/office/spreadsheetml/2010/11/main" uri="{B97F6D7D-B522-45F9-BDA1-12C45D357490}">
          <x15:cacheHierarchy aggregatedColumn="19"/>
        </ext>
      </extLst>
    </cacheHierarchy>
    <cacheHierarchy uniqueName="[Measures].[Count of loan_status]" caption="Count of loan_status" measure="1" displayFolder="" measureGroup="Finance_1" count="0" hidden="1">
      <extLst>
        <ext xmlns:x15="http://schemas.microsoft.com/office/spreadsheetml/2010/11/main" uri="{B97F6D7D-B522-45F9-BDA1-12C45D357490}">
          <x15:cacheHierarchy aggregatedColumn="9"/>
        </ext>
      </extLst>
    </cacheHierarchy>
    <cacheHierarchy uniqueName="[Measures].[Count of last_pymnt_d (Year)]" caption="Count of last_pymnt_d (Year)" measure="1" displayFolder="" measureGroup="Finance_2"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62924912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42.048181944447" backgroundQuery="1" createdVersion="3" refreshedVersion="8" minRefreshableVersion="3" recordCount="0" supportSubquery="1" supportAdvancedDrill="1" xr:uid="{5731FFBE-FF09-497E-A6A1-A9484E70317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Finance_1].[id]" caption="id" attribute="1" defaultMemberUniqueName="[Finance_1].[id].[All]" allUniqueName="[Finance_1].[id].[All]" dimensionUniqueName="[Finance_1]" displayFolder="" count="2" memberValueDatatype="5" unbalanced="0"/>
    <cacheHierarchy uniqueName="[Finance_1].[loan_amnt]" caption="loan_amnt" attribute="1" defaultMemberUniqueName="[Finance_1].[loan_amnt].[All]" allUniqueName="[Finance_1].[loan_amnt].[All]" dimensionUniqueName="[Finance_1]" displayFolder="" count="2" memberValueDatatype="5" unbalanced="0"/>
    <cacheHierarchy uniqueName="[Finance_1].[funded_amnt]" caption="funded_amnt" attribute="1" defaultMemberUniqueName="[Finance_1].[funded_amnt].[All]" allUniqueName="[Finance_1].[funded_amnt].[All]" dimensionUniqueName="[Finance_1]" displayFolder="" count="2" memberValueDatatype="5" unbalanced="0"/>
    <cacheHierarchy uniqueName="[Finance_1].[grade]" caption="grade" attribute="1" defaultMemberUniqueName="[Finance_1].[grade].[All]" allUniqueName="[Finance_1].[grade].[All]" dimensionUniqueName="[Finance_1]" displayFolder="" count="2" memberValueDatatype="130" unbalanced="0"/>
    <cacheHierarchy uniqueName="[Finance_1].[sub_grade]" caption="sub_grade" attribute="1" defaultMemberUniqueName="[Finance_1].[sub_grade].[All]" allUniqueName="[Finance_1].[sub_grade].[All]" dimensionUniqueName="[Finance_1]" displayFolder="" count="2" memberValueDatatype="130" unbalanced="0"/>
    <cacheHierarchy uniqueName="[Finance_1].[home_ownership]" caption="home_ownership" attribute="1" defaultMemberUniqueName="[Finance_1].[home_ownership].[All]" allUniqueName="[Finance_1].[home_ownership].[All]" dimensionUniqueName="[Finance_1]" displayFolder="" count="2" memberValueDatatype="130" unbalanced="0"/>
    <cacheHierarchy uniqueName="[Finance_1].[annual_inc]" caption="annual_inc" attribute="1" defaultMemberUniqueName="[Finance_1].[annual_inc].[All]" allUniqueName="[Finance_1].[annual_inc].[All]" dimensionUniqueName="[Finance_1]" displayFolder="" count="2" memberValueDatatype="5" unbalanced="0"/>
    <cacheHierarchy uniqueName="[Finance_1].[verification_status]" caption="verification_status" attribute="1" defaultMemberUniqueName="[Finance_1].[verification_status].[All]" allUniqueName="[Finance_1].[verification_status].[All]" dimensionUniqueName="[Finance_1]" displayFolder="" count="2" memberValueDatatype="130" unbalanced="0"/>
    <cacheHierarchy uniqueName="[Finance_1].[issue_d]" caption="issue_d" attribute="1" time="1" defaultMemberUniqueName="[Finance_1].[issue_d].[All]" allUniqueName="[Finance_1].[issue_d].[All]" dimensionUniqueName="[Finance_1]" displayFolder="" count="2" memberValueDatatype="7" unbalanced="0"/>
    <cacheHierarchy uniqueName="[Finance_1].[loan_status]" caption="loan_status" attribute="1" defaultMemberUniqueName="[Finance_1].[loan_status].[All]" allUniqueName="[Finance_1].[loan_status].[All]" dimensionUniqueName="[Finance_1]" displayFolder="" count="2" memberValueDatatype="130" unbalanced="0"/>
    <cacheHierarchy uniqueName="[Finance_1].[purpose]" caption="purpose" attribute="1" defaultMemberUniqueName="[Finance_1].[purpose].[All]" allUniqueName="[Finance_1].[purpose].[All]" dimensionUniqueName="[Finance_1]" displayFolder="" count="2" memberValueDatatype="130" unbalanced="0"/>
    <cacheHierarchy uniqueName="[Finance_1].[addr_state]" caption="addr_state" attribute="1" defaultMemberUniqueName="[Finance_1].[addr_state].[All]" allUniqueName="[Finance_1].[addr_state].[All]" dimensionUniqueName="[Finance_1]" displayFolder="" count="2" memberValueDatatype="130" unbalanced="0"/>
    <cacheHierarchy uniqueName="[Finance_1].[issue_d (Year)]" caption="issue_d (Year)" attribute="1" defaultMemberUniqueName="[Finance_1].[issue_d (Year)].[All]" allUniqueName="[Finance_1].[issue_d (Year)].[All]" dimensionUniqueName="[Finance_1]" displayFolder="" count="2" memberValueDatatype="130" unbalanced="0"/>
    <cacheHierarchy uniqueName="[Finance_1].[issue_d (Quarter)]" caption="issue_d (Quarter)" attribute="1" defaultMemberUniqueName="[Finance_1].[issue_d (Quarter)].[All]" allUniqueName="[Finance_1].[issue_d (Quarter)].[All]" dimensionUniqueName="[Finance_1]" displayFolder="" count="2" memberValueDatatype="130" unbalanced="0"/>
    <cacheHierarchy uniqueName="[Finance_1].[issue_d (Month)]" caption="issue_d (Month)" attribute="1" defaultMemberUniqueName="[Finance_1].[issue_d (Month)].[All]" allUniqueName="[Finance_1].[issue_d (Month)].[All]" dimensionUniqueName="[Finance_1]" displayFolder="" count="2" memberValueDatatype="130" unbalanced="0"/>
    <cacheHierarchy uniqueName="[Finance_2].[id]" caption="id" attribute="1" defaultMemberUniqueName="[Finance_2].[id].[All]" allUniqueName="[Finance_2].[id].[All]" dimensionUniqueName="[Finance_2]" displayFolder="" count="2" memberValueDatatype="5" unbalanced="0"/>
    <cacheHierarchy uniqueName="[Finance_2].[open_acc]" caption="open_acc" attribute="1" defaultMemberUniqueName="[Finance_2].[open_acc].[All]" allUniqueName="[Finance_2].[open_acc].[All]" dimensionUniqueName="[Finance_2]" displayFolder="" count="2" memberValueDatatype="5" unbalanced="0"/>
    <cacheHierarchy uniqueName="[Finance_2].[revol_bal]" caption="revol_bal" attribute="1" defaultMemberUniqueName="[Finance_2].[revol_bal].[All]" allUniqueName="[Finance_2].[revol_bal].[All]" dimensionUniqueName="[Finance_2]" displayFolder="" count="2" memberValueDatatype="5" unbalanced="0"/>
    <cacheHierarchy uniqueName="[Finance_2].[total_acc]" caption="total_acc" attribute="1" defaultMemberUniqueName="[Finance_2].[total_acc].[All]" allUniqueName="[Finance_2].[total_acc].[All]" dimensionUniqueName="[Finance_2]" displayFolder="" count="2" memberValueDatatype="5" unbalanced="0"/>
    <cacheHierarchy uniqueName="[Finance_2].[total_pymnt]" caption="total_pymnt" attribute="1" defaultMemberUniqueName="[Finance_2].[total_pymnt].[All]" allUniqueName="[Finance_2].[total_pymnt].[All]" dimensionUniqueName="[Finance_2]" displayFolder="" count="2" memberValueDatatype="5" unbalanced="0"/>
    <cacheHierarchy uniqueName="[Finance_2].[last_pymnt_d]" caption="last_pymnt_d" attribute="1" time="1" defaultMemberUniqueName="[Finance_2].[last_pymnt_d].[All]" allUniqueName="[Finance_2].[last_pymnt_d].[All]" dimensionUniqueName="[Finance_2]" displayFolder="" count="2" memberValueDatatype="7" unbalanced="0"/>
    <cacheHierarchy uniqueName="[Finance_2].[last_pymnt_d (Year)]" caption="last_pymnt_d (Year)" attribute="1" defaultMemberUniqueName="[Finance_2].[last_pymnt_d (Year)].[All]" allUniqueName="[Finance_2].[last_pymnt_d (Year)].[All]" dimensionUniqueName="[Finance_2]" displayFolder="" count="2" memberValueDatatype="130" unbalanced="0"/>
    <cacheHierarchy uniqueName="[Finance_2].[last_pymnt_d (Quarter)]" caption="last_pymnt_d (Quarter)" attribute="1" defaultMemberUniqueName="[Finance_2].[last_pymnt_d (Quarter)].[All]" allUniqueName="[Finance_2].[last_pymnt_d (Quarter)].[All]" dimensionUniqueName="[Finance_2]" displayFolder="" count="2" memberValueDatatype="130" unbalanced="0"/>
    <cacheHierarchy uniqueName="[Finance_2].[last_pymnt_d (Month)]" caption="last_pymnt_d (Month)" attribute="1" defaultMemberUniqueName="[Finance_2].[last_pymnt_d (Month)].[All]" allUniqueName="[Finance_2].[last_pymnt_d (Month)].[All]" dimensionUniqueName="[Finance_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Finance_1].[issue_d (Month index)]" caption="issue_d (Month index)" attribute="1" defaultMemberUniqueName="[Finance_1].[issue_d (Month index)].[All]" allUniqueName="[Finance_1].[issue_d (Month index)].[All]" dimensionUniqueName="[Finance_1]" displayFolder="" count="2" memberValueDatatype="20" unbalanced="0" hidden="1"/>
    <cacheHierarchy uniqueName="[Finance_2].[last_pymnt_d (Month index)]" caption="last_pymnt_d (Month index)" attribute="1" defaultMemberUniqueName="[Finance_2].[last_pymnt_d (Month index)].[All]" allUniqueName="[Finance_2].[last_pymnt_d (Month index)].[All]" dimensionUniqueName="[Finance_2]" displayFolder="" count="2" memberValueDatatype="20" unbalanced="0" hidden="1"/>
    <cacheHierarchy uniqueName="[Measures].[__XL_Count Finance_2]" caption="__XL_Count Finance_2" measure="1" displayFolder="" measureGroup="Finance_2" count="0" hidden="1"/>
    <cacheHierarchy uniqueName="[Measures].[__XL_Count Finance_1]" caption="__XL_Count Finance_1" measure="1" displayFolder="" measureGroup="Finance_1" count="0" hidden="1"/>
    <cacheHierarchy uniqueName="[Measures].[__No measures defined]" caption="__No measures defined" measure="1" displayFolder="" count="0" hidden="1"/>
    <cacheHierarchy uniqueName="[Measures].[Sum of loan_amnt]" caption="Sum of loan_amnt" measure="1" displayFolder="" measureGroup="Finance_1" count="0" hidden="1">
      <extLst>
        <ext xmlns:x15="http://schemas.microsoft.com/office/spreadsheetml/2010/11/main" uri="{B97F6D7D-B522-45F9-BDA1-12C45D357490}">
          <x15:cacheHierarchy aggregatedColumn="1"/>
        </ext>
      </extLst>
    </cacheHierarchy>
    <cacheHierarchy uniqueName="[Measures].[Sum of revol_bal]" caption="Sum of revol_bal" measure="1" displayFolder="" measureGroup="Finance_2" count="0" hidden="1">
      <extLst>
        <ext xmlns:x15="http://schemas.microsoft.com/office/spreadsheetml/2010/11/main" uri="{B97F6D7D-B522-45F9-BDA1-12C45D357490}">
          <x15:cacheHierarchy aggregatedColumn="17"/>
        </ext>
      </extLst>
    </cacheHierarchy>
    <cacheHierarchy uniqueName="[Measures].[Sum of total_pymnt]" caption="Sum of total_pymnt" measure="1" displayFolder="" measureGroup="Finance_2" count="0" hidden="1">
      <extLst>
        <ext xmlns:x15="http://schemas.microsoft.com/office/spreadsheetml/2010/11/main" uri="{B97F6D7D-B522-45F9-BDA1-12C45D357490}">
          <x15:cacheHierarchy aggregatedColumn="19"/>
        </ext>
      </extLst>
    </cacheHierarchy>
    <cacheHierarchy uniqueName="[Measures].[Count of loan_status]" caption="Count of loan_status" measure="1" displayFolder="" measureGroup="Finance_1" count="0" hidden="1">
      <extLst>
        <ext xmlns:x15="http://schemas.microsoft.com/office/spreadsheetml/2010/11/main" uri="{B97F6D7D-B522-45F9-BDA1-12C45D357490}">
          <x15:cacheHierarchy aggregatedColumn="9"/>
        </ext>
      </extLst>
    </cacheHierarchy>
    <cacheHierarchy uniqueName="[Measures].[Count of last_pymnt_d (Year)]" caption="Count of last_pymnt_d (Year)" measure="1" displayFolder="" measureGroup="Finance_2" count="0" hidden="1">
      <extLst>
        <ext xmlns:x15="http://schemas.microsoft.com/office/spreadsheetml/2010/11/main" uri="{B97F6D7D-B522-45F9-BDA1-12C45D357490}">
          <x15:cacheHierarchy aggregatedColumn="21"/>
        </ext>
      </extLst>
    </cacheHierarchy>
  </cacheHierarchies>
  <kpis count="0"/>
  <dimensions count="3">
    <dimension name="Finance_1" uniqueName="[Finance_1]" caption="Finance_1"/>
    <dimension name="Finance_2" uniqueName="[Finance_2]" caption="Finance_2"/>
    <dimension measure="1" name="Measures" uniqueName="[Measures]" caption="Measures"/>
  </dimensions>
  <measureGroups count="2">
    <measureGroup name="Finance_1" caption="Finance_1"/>
    <measureGroup name="Finance_2" caption="Finance_2"/>
  </measureGroups>
  <maps count="3">
    <map measureGroup="0" dimension="0"/>
    <map measureGroup="1" dimension="0"/>
    <map measureGroup="1" dimension="1"/>
  </maps>
  <extLst>
    <ext xmlns:x14="http://schemas.microsoft.com/office/spreadsheetml/2009/9/main" uri="{725AE2AE-9491-48be-B2B4-4EB974FC3084}">
      <x14:pivotCacheDefinition slicerData="1" pivotCacheId="12042252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B27737-4EC8-484C-8499-89B6444E446B}" name="PivotTable1" cacheId="69" applyNumberFormats="0" applyBorderFormats="0" applyFontFormats="0" applyPatternFormats="0" applyAlignmentFormats="0" applyWidthHeightFormats="1" dataCaption="Values" tag="9a831cbb-f496-4410-a768-93b2930778f5" updatedVersion="8" minRefreshableVersion="3" useAutoFormatting="1" itemPrintTitles="1" createdVersion="8" indent="0" outline="1" outlineData="1" multipleFieldFilters="0" chartFormat="37" rowHeaderCaption="Year">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loan_amnt" fld="1" baseField="0" baseItem="0" numFmtId="164"/>
  </dataFields>
  <formats count="2">
    <format dxfId="1">
      <pivotArea outline="0" collapsedLevelsAreSubtotals="1" fieldPosition="0"/>
    </format>
    <format dxfId="0">
      <pivotArea dataOnly="0" labelOnly="1" outline="0" axis="axisValues" fieldPosition="0"/>
    </format>
  </formats>
  <chartFormats count="2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 chart="8" format="9">
      <pivotArea type="data" outline="0" fieldPosition="0">
        <references count="2">
          <reference field="4294967294" count="1" selected="0">
            <x v="0"/>
          </reference>
          <reference field="0" count="1" selected="0">
            <x v="2"/>
          </reference>
        </references>
      </pivotArea>
    </chartFormat>
    <chartFormat chart="8" format="10">
      <pivotArea type="data" outline="0" fieldPosition="0">
        <references count="2">
          <reference field="4294967294" count="1" selected="0">
            <x v="0"/>
          </reference>
          <reference field="0" count="1" selected="0">
            <x v="3"/>
          </reference>
        </references>
      </pivotArea>
    </chartFormat>
    <chartFormat chart="8" format="11">
      <pivotArea type="data" outline="0" fieldPosition="0">
        <references count="2">
          <reference field="4294967294" count="1" selected="0">
            <x v="0"/>
          </reference>
          <reference field="0" count="1" selected="0">
            <x v="4"/>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0" count="1" selected="0">
            <x v="2"/>
          </reference>
        </references>
      </pivotArea>
    </chartFormat>
    <chartFormat chart="20" format="2">
      <pivotArea type="data" outline="0" fieldPosition="0">
        <references count="2">
          <reference field="4294967294" count="1" selected="0">
            <x v="0"/>
          </reference>
          <reference field="0" count="1" selected="0">
            <x v="3"/>
          </reference>
        </references>
      </pivotArea>
    </chartFormat>
    <chartFormat chart="20" format="3">
      <pivotArea type="data" outline="0" fieldPosition="0">
        <references count="2">
          <reference field="4294967294" count="1" selected="0">
            <x v="0"/>
          </reference>
          <reference field="0" count="1" selected="0">
            <x v="4"/>
          </reference>
        </references>
      </pivotArea>
    </chartFormat>
    <chartFormat chart="20" format="4">
      <pivotArea type="data" outline="0" fieldPosition="0">
        <references count="2">
          <reference field="4294967294" count="1" selected="0">
            <x v="0"/>
          </reference>
          <reference field="0" count="1" selected="0">
            <x v="1"/>
          </reference>
        </references>
      </pivotArea>
    </chartFormat>
    <chartFormat chart="20" format="5">
      <pivotArea type="data" outline="0" fieldPosition="0">
        <references count="2">
          <reference field="4294967294" count="1" selected="0">
            <x v="0"/>
          </reference>
          <reference field="0" count="1" selected="0">
            <x v="0"/>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0" count="1" selected="0">
            <x v="0"/>
          </reference>
        </references>
      </pivotArea>
    </chartFormat>
    <chartFormat chart="32" format="14">
      <pivotArea type="data" outline="0" fieldPosition="0">
        <references count="2">
          <reference field="4294967294" count="1" selected="0">
            <x v="0"/>
          </reference>
          <reference field="0" count="1" selected="0">
            <x v="1"/>
          </reference>
        </references>
      </pivotArea>
    </chartFormat>
    <chartFormat chart="32" format="15">
      <pivotArea type="data" outline="0" fieldPosition="0">
        <references count="2">
          <reference field="4294967294" count="1" selected="0">
            <x v="0"/>
          </reference>
          <reference field="0" count="1" selected="0">
            <x v="2"/>
          </reference>
        </references>
      </pivotArea>
    </chartFormat>
    <chartFormat chart="32" format="16">
      <pivotArea type="data" outline="0" fieldPosition="0">
        <references count="2">
          <reference field="4294967294" count="1" selected="0">
            <x v="0"/>
          </reference>
          <reference field="0" count="1" selected="0">
            <x v="3"/>
          </reference>
        </references>
      </pivotArea>
    </chartFormat>
    <chartFormat chart="32" format="17">
      <pivotArea type="data" outline="0" fieldPosition="0">
        <references count="2">
          <reference field="4294967294" count="1" selected="0">
            <x v="0"/>
          </reference>
          <reference field="0" count="1" selected="0">
            <x v="4"/>
          </reference>
        </references>
      </pivotArea>
    </chartFormat>
  </chart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679F5A-D4BD-4486-892F-92685373DBFE}" name="PivotTable2" cacheId="72" applyNumberFormats="0" applyBorderFormats="0" applyFontFormats="0" applyPatternFormats="0" applyAlignmentFormats="0" applyWidthHeightFormats="1" dataCaption="Values" tag="744aad31-e891-4edb-9c81-9a074ea10f4d" updatedVersion="8" minRefreshableVersion="3" useAutoFormatting="1" itemPrintTitles="1" createdVersion="8" indent="0" outline="1" outlineData="1" multipleFieldFilters="0" chartFormat="16" rowHeaderCaption="Grade &amp; Sub Grade">
  <location ref="A1:B9" firstHeaderRow="1" firstDataRow="1" firstDataCol="1"/>
  <pivotFields count="4">
    <pivotField axis="axisRow" allDrilled="1" subtotalTop="0" showAll="0" dataSourceSort="1" defaultSubtotal="0">
      <items count="7">
        <item x="0" e="0"/>
        <item x="1" e="0"/>
        <item x="2" e="0"/>
        <item x="3" e="0"/>
        <item x="4" e="0"/>
        <item x="5" e="0"/>
        <item x="6" e="0"/>
      </items>
    </pivotField>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 allDrilled="1" subtotalTop="0" showAll="0" dataSourceSort="1" defaultSubtotal="0" defaultAttributeDrillState="1"/>
  </pivotFields>
  <rowFields count="2">
    <field x="0"/>
    <field x="1"/>
  </rowFields>
  <rowItems count="8">
    <i>
      <x/>
    </i>
    <i>
      <x v="1"/>
    </i>
    <i>
      <x v="2"/>
    </i>
    <i>
      <x v="3"/>
    </i>
    <i>
      <x v="4"/>
    </i>
    <i>
      <x v="5"/>
    </i>
    <i>
      <x v="6"/>
    </i>
    <i t="grand">
      <x/>
    </i>
  </rowItems>
  <colItems count="1">
    <i/>
  </colItems>
  <dataFields count="1">
    <dataField name="Sum of revol_bal" fld="2" baseField="0" baseItem="0"/>
  </dataFields>
  <chartFormats count="4">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e_1]"/>
        <x15:activeTabTopLevelEntity name="[Financ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6E9D84-5E75-4CC3-B556-E440ECD6EEEA}" name="PivotTable3" cacheId="75" applyNumberFormats="0" applyBorderFormats="0" applyFontFormats="0" applyPatternFormats="0" applyAlignmentFormats="0" applyWidthHeightFormats="1" dataCaption="Values" tag="fa67232f-8d51-45d2-b787-0b305e8dbda4" updatedVersion="8" minRefreshableVersion="3" useAutoFormatting="1" subtotalHiddenItems="1" itemPrintTitles="1" createdVersion="8" indent="0" outline="1" outlineData="1" multipleFieldFilters="0" chartFormat="13" rowHeaderCaption="Status">
  <location ref="A1:B4" firstHeaderRow="1" firstDataRow="1" firstDataCol="1"/>
  <pivotFields count="3">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total_pymnt" fld="1"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e_1]"/>
        <x15:activeTabTopLevelEntity name="[Financ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FE2B44-C86B-41FE-B0E0-FD6A3729DC89}" name="PivotTable4" cacheId="78" applyNumberFormats="0" applyBorderFormats="0" applyFontFormats="0" applyPatternFormats="0" applyAlignmentFormats="0" applyWidthHeightFormats="1" dataCaption="Values" tag="7ccf8d43-4f7f-4d65-b657-091639666db4" updatedVersion="8" minRefreshableVersion="3" useAutoFormatting="1" subtotalHiddenItems="1" itemPrintTitles="1" createdVersion="8" indent="0" outline="1" outlineData="1" multipleFieldFilters="0" chartFormat="10" rowHeaderCaption="Month">
  <location ref="A3:E17" firstHeaderRow="1" firstDataRow="2" firstDataCol="1" rowPageCount="1" colPageCount="1"/>
  <pivotFields count="5">
    <pivotField axis="axisPage" allDrilled="1" subtotalTop="0" showAll="0" dataSourceSort="1" defaultSubtotal="0" defaultAttributeDrillState="1"/>
    <pivotField axis="axisCol" allDrilled="1" subtotalTop="0" showAll="0" dataSourceSort="1" defaultSubtotal="0" defaultAttributeDrillState="1">
      <items count="3">
        <item x="0"/>
        <item x="1"/>
        <item x="2"/>
      </items>
    </pivotField>
    <pivotField axis="axisRow" allDrilled="1" subtotalTop="0" showAll="0" defaultSubtotal="0" defaultAttributeDrillState="1">
      <items count="12">
        <item x="9"/>
        <item x="10"/>
        <item x="11"/>
        <item x="1"/>
        <item x="5"/>
        <item x="6"/>
        <item x="2"/>
        <item x="0"/>
        <item x="3"/>
        <item x="4"/>
        <item x="7"/>
        <item x="8"/>
      </items>
    </pivotField>
    <pivotField dataField="1" subtotalTop="0" showAll="0" defaultSubtotal="0"/>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pageFields count="1">
    <pageField fld="0" hier="11" name="[Finance_1].[addr_state].[All]" cap="All"/>
  </pageFields>
  <dataFields count="1">
    <dataField name="Count of loan_status" fld="3" subtotal="count" baseField="0" baseItem="0"/>
  </dataFields>
  <chartFormats count="6">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2">
          <reference field="4294967294" count="1" selected="0">
            <x v="0"/>
          </reference>
          <reference field="1" count="1" selected="0">
            <x v="2"/>
          </reference>
        </references>
      </pivotArea>
    </chartFormat>
  </chart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341C71-33D9-4D93-8720-3E5019F5E493}" name="PivotTable5" cacheId="81" applyNumberFormats="0" applyBorderFormats="0" applyFontFormats="0" applyPatternFormats="0" applyAlignmentFormats="0" applyWidthHeightFormats="1" dataCaption="Values" tag="8531237c-8bc6-48f0-98a2-211b28b91d06" updatedVersion="8" minRefreshableVersion="3" useAutoFormatting="1" itemPrintTitles="1" createdVersion="8" indent="0" outline="1" outlineData="1" multipleFieldFilters="0" chartFormat="12" rowHeaderCaption="Home Ownership">
  <location ref="A1:B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last_pymnt_d (Year)" fld="0" subtotal="count" baseField="0" baseItem="0"/>
  </dataField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2"/>
          </reference>
        </references>
      </pivotArea>
    </chartFormat>
    <chartFormat chart="7" format="2">
      <pivotArea type="data" outline="0" fieldPosition="0">
        <references count="2">
          <reference field="4294967294" count="1" selected="0">
            <x v="0"/>
          </reference>
          <reference field="1" count="1" selected="0">
            <x v="3"/>
          </reference>
        </references>
      </pivotArea>
    </chartFormat>
    <chartFormat chart="7" format="3">
      <pivotArea type="data" outline="0" fieldPosition="0">
        <references count="2">
          <reference field="4294967294" count="1" selected="0">
            <x v="0"/>
          </reference>
          <reference field="1" count="1" selected="0">
            <x v="4"/>
          </reference>
        </references>
      </pivotArea>
    </chartFormat>
    <chartFormat chart="7" format="4">
      <pivotArea type="data" outline="0" fieldPosition="0">
        <references count="2">
          <reference field="4294967294" count="1" selected="0">
            <x v="0"/>
          </reference>
          <reference field="1" count="1" selected="0">
            <x v="1"/>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 count="1" selected="0">
            <x v="0"/>
          </reference>
        </references>
      </pivotArea>
    </chartFormat>
    <chartFormat chart="11" format="14">
      <pivotArea type="data" outline="0" fieldPosition="0">
        <references count="2">
          <reference field="4294967294" count="1" selected="0">
            <x v="0"/>
          </reference>
          <reference field="1" count="1" selected="0">
            <x v="1"/>
          </reference>
        </references>
      </pivotArea>
    </chartFormat>
    <chartFormat chart="11" format="15">
      <pivotArea type="data" outline="0" fieldPosition="0">
        <references count="2">
          <reference field="4294967294" count="1" selected="0">
            <x v="0"/>
          </reference>
          <reference field="1" count="1" selected="0">
            <x v="2"/>
          </reference>
        </references>
      </pivotArea>
    </chartFormat>
    <chartFormat chart="11" format="16">
      <pivotArea type="data" outline="0" fieldPosition="0">
        <references count="2">
          <reference field="4294967294" count="1" selected="0">
            <x v="0"/>
          </reference>
          <reference field="1" count="1" selected="0">
            <x v="3"/>
          </reference>
        </references>
      </pivotArea>
    </chartFormat>
    <chartFormat chart="11" format="17">
      <pivotArea type="data" outline="0" fieldPosition="0">
        <references count="2">
          <reference field="4294967294" count="1" selected="0">
            <x v="0"/>
          </reference>
          <reference field="1" count="1" selected="0">
            <x v="4"/>
          </reference>
        </references>
      </pivotArea>
    </chartFormat>
  </chart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nce_2]"/>
        <x15:activeTabTopLevelEntity name="[Financ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_state" xr10:uid="{DEFE581C-27FF-4601-AB16-4E0F6F0E87C2}" sourceName="[Finance_1].[addr_state]">
  <pivotTables>
    <pivotTable tabId="4" name="PivotTable4"/>
    <pivotTable tabId="1" name="PivotTable1"/>
    <pivotTable tabId="2" name="PivotTable2"/>
    <pivotTable tabId="3" name="PivotTable3"/>
    <pivotTable tabId="5" name="PivotTable5"/>
  </pivotTables>
  <data>
    <olap pivotCacheId="1629249122">
      <levels count="2">
        <level uniqueName="[Finance_1].[addr_state].[(All)]" sourceCaption="(All)" count="0"/>
        <level uniqueName="[Finance_1].[addr_state].[addr_state]" sourceCaption="addr_state" count="50" sortOrder="ascending">
          <ranges>
            <range startItem="0">
              <i n="[Finance_1].[addr_state].&amp;[AK]" c="AK"/>
              <i n="[Finance_1].[addr_state].&amp;[AL]" c="AL"/>
              <i n="[Finance_1].[addr_state].&amp;[AR]" c="AR"/>
              <i n="[Finance_1].[addr_state].&amp;[AZ]" c="AZ"/>
              <i n="[Finance_1].[addr_state].&amp;[CA]" c="CA"/>
              <i n="[Finance_1].[addr_state].&amp;[CO]" c="CO"/>
              <i n="[Finance_1].[addr_state].&amp;[CT]" c="CT"/>
              <i n="[Finance_1].[addr_state].&amp;[DC]" c="DC"/>
              <i n="[Finance_1].[addr_state].&amp;[DE]" c="DE"/>
              <i n="[Finance_1].[addr_state].&amp;[FL]" c="FL"/>
              <i n="[Finance_1].[addr_state].&amp;[GA]" c="GA"/>
              <i n="[Finance_1].[addr_state].&amp;[HI]" c="HI"/>
              <i n="[Finance_1].[addr_state].&amp;[IA]" c="IA"/>
              <i n="[Finance_1].[addr_state].&amp;[ID]" c="ID"/>
              <i n="[Finance_1].[addr_state].&amp;[IL]" c="IL"/>
              <i n="[Finance_1].[addr_state].&amp;[IN]" c="IN"/>
              <i n="[Finance_1].[addr_state].&amp;[KS]" c="KS"/>
              <i n="[Finance_1].[addr_state].&amp;[KY]" c="KY"/>
              <i n="[Finance_1].[addr_state].&amp;[LA]" c="LA"/>
              <i n="[Finance_1].[addr_state].&amp;[MA]" c="MA"/>
              <i n="[Finance_1].[addr_state].&amp;[MD]" c="MD"/>
              <i n="[Finance_1].[addr_state].&amp;[ME]" c="ME"/>
              <i n="[Finance_1].[addr_state].&amp;[MI]" c="MI"/>
              <i n="[Finance_1].[addr_state].&amp;[MN]" c="MN"/>
              <i n="[Finance_1].[addr_state].&amp;[MO]" c="MO"/>
              <i n="[Finance_1].[addr_state].&amp;[MS]" c="MS"/>
              <i n="[Finance_1].[addr_state].&amp;[MT]" c="MT"/>
              <i n="[Finance_1].[addr_state].&amp;[NC]" c="NC"/>
              <i n="[Finance_1].[addr_state].&amp;[NE]" c="NE"/>
              <i n="[Finance_1].[addr_state].&amp;[NH]" c="NH"/>
              <i n="[Finance_1].[addr_state].&amp;[NJ]" c="NJ"/>
              <i n="[Finance_1].[addr_state].&amp;[NM]" c="NM"/>
              <i n="[Finance_1].[addr_state].&amp;[NV]" c="NV"/>
              <i n="[Finance_1].[addr_state].&amp;[NY]" c="NY"/>
              <i n="[Finance_1].[addr_state].&amp;[OH]" c="OH"/>
              <i n="[Finance_1].[addr_state].&amp;[OK]" c="OK"/>
              <i n="[Finance_1].[addr_state].&amp;[OR]" c="OR"/>
              <i n="[Finance_1].[addr_state].&amp;[PA]" c="PA"/>
              <i n="[Finance_1].[addr_state].&amp;[RI]" c="RI"/>
              <i n="[Finance_1].[addr_state].&amp;[SC]" c="SC"/>
              <i n="[Finance_1].[addr_state].&amp;[SD]" c="SD"/>
              <i n="[Finance_1].[addr_state].&amp;[TN]" c="TN"/>
              <i n="[Finance_1].[addr_state].&amp;[TX]" c="TX"/>
              <i n="[Finance_1].[addr_state].&amp;[UT]" c="UT"/>
              <i n="[Finance_1].[addr_state].&amp;[VA]" c="VA"/>
              <i n="[Finance_1].[addr_state].&amp;[VT]" c="VT"/>
              <i n="[Finance_1].[addr_state].&amp;[WA]" c="WA"/>
              <i n="[Finance_1].[addr_state].&amp;[WI]" c="WI"/>
              <i n="[Finance_1].[addr_state].&amp;[WV]" c="WV"/>
              <i n="[Finance_1].[addr_state].&amp;[WY]" c="WY"/>
            </range>
          </ranges>
        </level>
      </levels>
      <selections count="1">
        <selection n="[Finance_1].[addr_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pymnt_d__Year" xr10:uid="{7A4509AD-A8C8-4EE0-A788-2F18ECFEFDA7}" sourceName="[Finance_2].[last_pymnt_d (Year)]">
  <pivotTables>
    <pivotTable tabId="5" name="PivotTable5"/>
    <pivotTable tabId="1" name="PivotTable1"/>
    <pivotTable tabId="2" name="PivotTable2"/>
    <pivotTable tabId="3" name="PivotTable3"/>
    <pivotTable tabId="4" name="PivotTable4"/>
  </pivotTables>
  <data>
    <olap pivotCacheId="817503806">
      <levels count="2">
        <level uniqueName="[Finance_2].[last_pymnt_d (Year)].[(All)]" sourceCaption="(All)" count="0"/>
        <level uniqueName="[Finance_2].[last_pymnt_d (Year)].[last_pymnt_d (Year)]" sourceCaption="last_pymnt_d (Year)" count="10">
          <ranges>
            <range startItem="0">
              <i n="[Finance_2].[last_pymnt_d (Year)].&amp;[]" c=""/>
              <i n="[Finance_2].[last_pymnt_d (Year)].&amp;[2008]" c="2008"/>
              <i n="[Finance_2].[last_pymnt_d (Year)].&amp;[2009]" c="2009"/>
              <i n="[Finance_2].[last_pymnt_d (Year)].&amp;[2010]" c="2010"/>
              <i n="[Finance_2].[last_pymnt_d (Year)].&amp;[2011]" c="2011"/>
              <i n="[Finance_2].[last_pymnt_d (Year)].&amp;[2012]" c="2012"/>
              <i n="[Finance_2].[last_pymnt_d (Year)].&amp;[2013]" c="2013"/>
              <i n="[Finance_2].[last_pymnt_d (Year)].&amp;[2014]" c="2014"/>
              <i n="[Finance_2].[last_pymnt_d (Year)].&amp;[2015]" c="2015"/>
              <i n="[Finance_2].[last_pymnt_d (Year)].&amp;[2016]" c="2016"/>
            </range>
          </ranges>
        </level>
      </levels>
      <selections count="1">
        <selection n="[Finance_2].[last_pymnt_d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grade" xr10:uid="{1CE90F39-38FD-43DB-9FF0-4C86F391AC6E}" sourceName="[Finance_1].[sub_grade]">
  <pivotTables>
    <pivotTable tabId="1" name="PivotTable1"/>
    <pivotTable tabId="2" name="PivotTable2"/>
    <pivotTable tabId="3" name="PivotTable3"/>
    <pivotTable tabId="4" name="PivotTable4"/>
    <pivotTable tabId="5" name="PivotTable5"/>
  </pivotTables>
  <data>
    <olap pivotCacheId="1204225231">
      <levels count="2">
        <level uniqueName="[Finance_1].[sub_grade].[(All)]" sourceCaption="(All)" count="0"/>
        <level uniqueName="[Finance_1].[sub_grade].[sub_grade]" sourceCaption="sub_grade" count="35">
          <ranges>
            <range startItem="0">
              <i n="[Finance_1].[sub_grade].&amp;[A1]" c="A1"/>
              <i n="[Finance_1].[sub_grade].&amp;[A2]" c="A2"/>
              <i n="[Finance_1].[sub_grade].&amp;[A3]" c="A3"/>
              <i n="[Finance_1].[sub_grade].&amp;[A4]" c="A4"/>
              <i n="[Finance_1].[sub_grade].&amp;[A5]" c="A5"/>
              <i n="[Finance_1].[sub_grade].&amp;[B1]" c="B1"/>
              <i n="[Finance_1].[sub_grade].&amp;[B2]" c="B2"/>
              <i n="[Finance_1].[sub_grade].&amp;[B3]" c="B3"/>
              <i n="[Finance_1].[sub_grade].&amp;[B4]" c="B4"/>
              <i n="[Finance_1].[sub_grade].&amp;[B5]" c="B5"/>
              <i n="[Finance_1].[sub_grade].&amp;[C1]" c="C1"/>
              <i n="[Finance_1].[sub_grade].&amp;[C2]" c="C2"/>
              <i n="[Finance_1].[sub_grade].&amp;[C3]" c="C3"/>
              <i n="[Finance_1].[sub_grade].&amp;[C4]" c="C4"/>
              <i n="[Finance_1].[sub_grade].&amp;[C5]" c="C5"/>
              <i n="[Finance_1].[sub_grade].&amp;[D1]" c="D1"/>
              <i n="[Finance_1].[sub_grade].&amp;[D2]" c="D2"/>
              <i n="[Finance_1].[sub_grade].&amp;[D3]" c="D3"/>
              <i n="[Finance_1].[sub_grade].&amp;[D4]" c="D4"/>
              <i n="[Finance_1].[sub_grade].&amp;[D5]" c="D5"/>
              <i n="[Finance_1].[sub_grade].&amp;[E1]" c="E1"/>
              <i n="[Finance_1].[sub_grade].&amp;[E2]" c="E2"/>
              <i n="[Finance_1].[sub_grade].&amp;[E3]" c="E3"/>
              <i n="[Finance_1].[sub_grade].&amp;[E4]" c="E4"/>
              <i n="[Finance_1].[sub_grade].&amp;[E5]" c="E5"/>
              <i n="[Finance_1].[sub_grade].&amp;[F1]" c="F1"/>
              <i n="[Finance_1].[sub_grade].&amp;[F2]" c="F2"/>
              <i n="[Finance_1].[sub_grade].&amp;[F3]" c="F3"/>
              <i n="[Finance_1].[sub_grade].&amp;[F4]" c="F4"/>
              <i n="[Finance_1].[sub_grade].&amp;[F5]" c="F5"/>
              <i n="[Finance_1].[sub_grade].&amp;[G1]" c="G1"/>
              <i n="[Finance_1].[sub_grade].&amp;[G2]" c="G2"/>
              <i n="[Finance_1].[sub_grade].&amp;[G3]" c="G3"/>
              <i n="[Finance_1].[sub_grade].&amp;[G4]" c="G4"/>
              <i n="[Finance_1].[sub_grade].&amp;[G5]" c="G5"/>
            </range>
          </ranges>
        </level>
      </levels>
      <selections count="1">
        <selection n="[Finance_1].[sub_gra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d__Year" xr10:uid="{91CD3A5E-0F6B-4DC8-8EBB-25502585FD9D}" sourceName="[Finance_1].[issue_d (Year)]">
  <pivotTables>
    <pivotTable tabId="1" name="PivotTable1"/>
    <pivotTable tabId="2" name="PivotTable2"/>
    <pivotTable tabId="3" name="PivotTable3"/>
    <pivotTable tabId="4" name="PivotTable4"/>
    <pivotTable tabId="5" name="PivotTable5"/>
  </pivotTables>
  <data>
    <olap pivotCacheId="1204225231">
      <levels count="2">
        <level uniqueName="[Finance_1].[issue_d (Year)].[(All)]" sourceCaption="(All)" count="0"/>
        <level uniqueName="[Finance_1].[issue_d (Year)].[issue_d (Year)]" sourceCaption="issue_d (Year)" count="5">
          <ranges>
            <range startItem="0">
              <i n="[Finance_1].[issue_d (Year)].&amp;[2007]" c="2007"/>
              <i n="[Finance_1].[issue_d (Year)].&amp;[2008]" c="2008"/>
              <i n="[Finance_1].[issue_d (Year)].&amp;[2009]" c="2009"/>
              <i n="[Finance_1].[issue_d (Year)].&amp;[2010]" c="2010"/>
              <i n="[Finance_1].[issue_d (Year)].&amp;[2011]" c="2011"/>
            </range>
          </ranges>
        </level>
      </levels>
      <selections count="1">
        <selection n="[Finance_1].[issue_d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sue_d (Year)" xr10:uid="{E322234F-366D-4016-9AB9-BBD450F62E8D}" cache="Slicer_issue_d__Year" caption="issue_d (Year)" level="1"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_grade" xr10:uid="{4D3C1A23-FAFB-4F7B-97C2-2BD8C8910E2D}" cache="Slicer_sub_grade" caption="sub_grade" startItem="27" level="1" style="SlicerStyleDark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dr_state" xr10:uid="{FE2500C3-73EA-435C-916D-71AFDFF30129}" cache="Slicer_addr_state" caption="addr_state" startItem="30" level="1" style="SlicerStyleDark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st_pymnt_d (Year)" xr10:uid="{1826A8BC-D420-45DA-BA2F-B1BBBF701952}" cache="Slicer_last_pymnt_d__Year" caption="last_pymnt_d (Year)" level="1" style="SlicerStyleDark3"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dr_state 1" xr10:uid="{DC7EF87E-4A31-407B-8461-9C1352896EA5}" cache="Slicer_addr_state" caption="addr_state" startItem="18" columnCount="6" level="1" style="SlicerStyleDark5" rowHeight="241300"/>
  <slicer name="last_pymnt_d (Year) 1" xr10:uid="{C47E70F0-252D-4B85-BFE6-7B56CC02751D}" cache="Slicer_last_pymnt_d__Year" caption="last_pymnt_d (Year)" columnCount="5" level="1" style="SlicerStyleDark5" rowHeight="241300"/>
  <slicer name="sub_grade 1" xr10:uid="{25D60C1F-F905-4817-924D-DE51AC4B08AE}" cache="Slicer_sub_grade" caption="sub_grade" columnCount="7" level="1" style="SlicerStyleDark5" rowHeight="241300"/>
  <slicer name="issue_d (Year) 1" xr10:uid="{51AFA274-431B-4A6C-9705-1A585FDB8410}" cache="Slicer_issue_d__Year" caption="issue_d (Year)" columnCount="5" level="1" style="SlicerStyleDark5"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67D1C-C535-4775-9306-38D06345D64A}">
  <dimension ref="A1:B9"/>
  <sheetViews>
    <sheetView workbookViewId="0">
      <selection activeCell="B14" sqref="B14"/>
    </sheetView>
  </sheetViews>
  <sheetFormatPr defaultRowHeight="15" x14ac:dyDescent="0.25"/>
  <cols>
    <col min="1" max="1" width="11.28515625" bestFit="1" customWidth="1"/>
    <col min="2" max="2" width="18.140625" style="3" bestFit="1" customWidth="1"/>
  </cols>
  <sheetData>
    <row r="1" spans="1:2" x14ac:dyDescent="0.25">
      <c r="A1" s="1" t="s">
        <v>43</v>
      </c>
      <c r="B1" s="4" t="s">
        <v>6</v>
      </c>
    </row>
    <row r="2" spans="1:2" x14ac:dyDescent="0.25">
      <c r="A2" s="2" t="s">
        <v>0</v>
      </c>
      <c r="B2" s="4">
        <v>2219275</v>
      </c>
    </row>
    <row r="3" spans="1:2" x14ac:dyDescent="0.25">
      <c r="A3" s="2" t="s">
        <v>1</v>
      </c>
      <c r="B3" s="4">
        <v>14390275</v>
      </c>
    </row>
    <row r="4" spans="1:2" x14ac:dyDescent="0.25">
      <c r="A4" s="2" t="s">
        <v>2</v>
      </c>
      <c r="B4" s="4">
        <v>46436325</v>
      </c>
    </row>
    <row r="5" spans="1:2" x14ac:dyDescent="0.25">
      <c r="A5" s="2" t="s">
        <v>3</v>
      </c>
      <c r="B5" s="4">
        <v>122050200</v>
      </c>
    </row>
    <row r="6" spans="1:2" x14ac:dyDescent="0.25">
      <c r="A6" s="2" t="s">
        <v>4</v>
      </c>
      <c r="B6" s="4">
        <v>260506575</v>
      </c>
    </row>
    <row r="7" spans="1:2" x14ac:dyDescent="0.25">
      <c r="A7" s="2" t="s">
        <v>5</v>
      </c>
      <c r="B7" s="4">
        <v>445602650</v>
      </c>
    </row>
    <row r="9" spans="1:2" x14ac:dyDescent="0.25">
      <c r="B9" s="3">
        <f>GETPIVOTDATA("[Measures].[Sum of loan_amnt]",$A$1)</f>
        <v>445602650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61AC-CD85-4699-8E9E-EA00C0614A8D}">
  <dimension ref="A1:B9"/>
  <sheetViews>
    <sheetView workbookViewId="0">
      <selection activeCell="Q6" sqref="Q6"/>
    </sheetView>
  </sheetViews>
  <sheetFormatPr defaultRowHeight="15" x14ac:dyDescent="0.25"/>
  <cols>
    <col min="1" max="1" width="20.5703125" bestFit="1" customWidth="1"/>
    <col min="2" max="2" width="16" bestFit="1" customWidth="1"/>
  </cols>
  <sheetData>
    <row r="1" spans="1:2" x14ac:dyDescent="0.25">
      <c r="A1" s="1" t="s">
        <v>44</v>
      </c>
      <c r="B1" t="s">
        <v>14</v>
      </c>
    </row>
    <row r="2" spans="1:2" x14ac:dyDescent="0.25">
      <c r="A2" s="2" t="s">
        <v>7</v>
      </c>
      <c r="B2" s="5">
        <v>114774099</v>
      </c>
    </row>
    <row r="3" spans="1:2" x14ac:dyDescent="0.25">
      <c r="A3" s="2" t="s">
        <v>8</v>
      </c>
      <c r="B3" s="5">
        <v>161308549</v>
      </c>
    </row>
    <row r="4" spans="1:2" x14ac:dyDescent="0.25">
      <c r="A4" s="2" t="s">
        <v>9</v>
      </c>
      <c r="B4" s="5">
        <v>110120710</v>
      </c>
    </row>
    <row r="5" spans="1:2" x14ac:dyDescent="0.25">
      <c r="A5" s="2" t="s">
        <v>10</v>
      </c>
      <c r="B5" s="5">
        <v>74490429</v>
      </c>
    </row>
    <row r="6" spans="1:2" x14ac:dyDescent="0.25">
      <c r="A6" s="2" t="s">
        <v>11</v>
      </c>
      <c r="B6" s="5">
        <v>46074539</v>
      </c>
    </row>
    <row r="7" spans="1:2" x14ac:dyDescent="0.25">
      <c r="A7" s="2" t="s">
        <v>12</v>
      </c>
      <c r="B7" s="5">
        <v>18282816</v>
      </c>
    </row>
    <row r="8" spans="1:2" x14ac:dyDescent="0.25">
      <c r="A8" s="2" t="s">
        <v>13</v>
      </c>
      <c r="B8" s="5">
        <v>6462726</v>
      </c>
    </row>
    <row r="9" spans="1:2" x14ac:dyDescent="0.25">
      <c r="A9" s="2" t="s">
        <v>5</v>
      </c>
      <c r="B9" s="5">
        <v>531513868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2BA7-1B99-4A02-AE8A-7DC0D94BF95D}">
  <dimension ref="A1:B4"/>
  <sheetViews>
    <sheetView workbookViewId="0">
      <selection activeCell="L4" sqref="L4"/>
    </sheetView>
  </sheetViews>
  <sheetFormatPr defaultRowHeight="15" x14ac:dyDescent="0.25"/>
  <cols>
    <col min="1" max="1" width="12" bestFit="1" customWidth="1"/>
    <col min="2" max="2" width="18.7109375" bestFit="1" customWidth="1"/>
  </cols>
  <sheetData>
    <row r="1" spans="1:2" x14ac:dyDescent="0.25">
      <c r="A1" s="1" t="s">
        <v>45</v>
      </c>
      <c r="B1" t="s">
        <v>17</v>
      </c>
    </row>
    <row r="2" spans="1:2" x14ac:dyDescent="0.25">
      <c r="A2" s="2" t="s">
        <v>15</v>
      </c>
      <c r="B2" s="5">
        <v>153541418.2105979</v>
      </c>
    </row>
    <row r="3" spans="1:2" x14ac:dyDescent="0.25">
      <c r="A3" s="2" t="s">
        <v>16</v>
      </c>
      <c r="B3" s="5">
        <v>219892307.51083592</v>
      </c>
    </row>
    <row r="4" spans="1:2" x14ac:dyDescent="0.25">
      <c r="A4" s="2" t="s">
        <v>5</v>
      </c>
      <c r="B4" s="5">
        <v>373433725.72143674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E313-A3A6-45B8-A0CE-11126F169FFB}">
  <dimension ref="A1:E17"/>
  <sheetViews>
    <sheetView workbookViewId="0">
      <selection activeCell="A16" sqref="A16"/>
    </sheetView>
  </sheetViews>
  <sheetFormatPr defaultRowHeight="15" x14ac:dyDescent="0.25"/>
  <cols>
    <col min="1" max="1" width="19.42578125" bestFit="1" customWidth="1"/>
    <col min="2" max="2" width="16.28515625" bestFit="1" customWidth="1"/>
    <col min="3" max="3" width="7.7109375" bestFit="1" customWidth="1"/>
    <col min="4" max="4" width="9.5703125" bestFit="1" customWidth="1"/>
    <col min="5" max="5" width="11.28515625" bestFit="1" customWidth="1"/>
  </cols>
  <sheetData>
    <row r="1" spans="1:5" x14ac:dyDescent="0.25">
      <c r="A1" s="1" t="s">
        <v>18</v>
      </c>
      <c r="B1" t="s" vm="1">
        <v>19</v>
      </c>
    </row>
    <row r="3" spans="1:5" x14ac:dyDescent="0.25">
      <c r="A3" s="1" t="s">
        <v>36</v>
      </c>
      <c r="B3" s="1" t="s">
        <v>20</v>
      </c>
    </row>
    <row r="4" spans="1:5" x14ac:dyDescent="0.25">
      <c r="A4" s="1" t="s">
        <v>46</v>
      </c>
      <c r="B4" t="s">
        <v>21</v>
      </c>
      <c r="C4" t="s">
        <v>22</v>
      </c>
      <c r="D4" t="s">
        <v>23</v>
      </c>
      <c r="E4" t="s">
        <v>5</v>
      </c>
    </row>
    <row r="5" spans="1:5" x14ac:dyDescent="0.25">
      <c r="A5" s="2" t="s">
        <v>33</v>
      </c>
      <c r="B5" s="5">
        <v>598</v>
      </c>
      <c r="C5" s="5">
        <v>161</v>
      </c>
      <c r="D5" s="5">
        <v>3408</v>
      </c>
      <c r="E5" s="5">
        <v>4167</v>
      </c>
    </row>
    <row r="6" spans="1:5" x14ac:dyDescent="0.25">
      <c r="A6" s="2" t="s">
        <v>34</v>
      </c>
      <c r="B6" s="5">
        <v>580</v>
      </c>
      <c r="C6" s="5">
        <v>173</v>
      </c>
      <c r="D6" s="5">
        <v>3181</v>
      </c>
      <c r="E6" s="5">
        <v>3934</v>
      </c>
    </row>
    <row r="7" spans="1:5" x14ac:dyDescent="0.25">
      <c r="A7" s="2" t="s">
        <v>35</v>
      </c>
      <c r="B7" s="5">
        <v>547</v>
      </c>
      <c r="C7" s="5">
        <v>150</v>
      </c>
      <c r="D7" s="5">
        <v>2951</v>
      </c>
      <c r="E7" s="5">
        <v>3648</v>
      </c>
    </row>
    <row r="8" spans="1:5" x14ac:dyDescent="0.25">
      <c r="A8" s="2" t="s">
        <v>25</v>
      </c>
      <c r="B8" s="5">
        <v>468</v>
      </c>
      <c r="C8" s="5">
        <v>130</v>
      </c>
      <c r="D8" s="5">
        <v>2920</v>
      </c>
      <c r="E8" s="5">
        <v>3518</v>
      </c>
    </row>
    <row r="9" spans="1:5" x14ac:dyDescent="0.25">
      <c r="A9" s="2" t="s">
        <v>29</v>
      </c>
      <c r="B9" s="5">
        <v>479</v>
      </c>
      <c r="C9" s="5">
        <v>125</v>
      </c>
      <c r="D9" s="5">
        <v>2872</v>
      </c>
      <c r="E9" s="5">
        <v>3476</v>
      </c>
    </row>
    <row r="10" spans="1:5" x14ac:dyDescent="0.25">
      <c r="A10" s="2" t="s">
        <v>30</v>
      </c>
      <c r="B10" s="5">
        <v>483</v>
      </c>
      <c r="C10" s="5">
        <v>99</v>
      </c>
      <c r="D10" s="5">
        <v>2697</v>
      </c>
      <c r="E10" s="5">
        <v>3279</v>
      </c>
    </row>
    <row r="11" spans="1:5" x14ac:dyDescent="0.25">
      <c r="A11" s="2" t="s">
        <v>26</v>
      </c>
      <c r="B11" s="5">
        <v>678</v>
      </c>
      <c r="C11" s="5">
        <v>218</v>
      </c>
      <c r="D11" s="5">
        <v>3537</v>
      </c>
      <c r="E11" s="5">
        <v>4433</v>
      </c>
    </row>
    <row r="12" spans="1:5" x14ac:dyDescent="0.25">
      <c r="A12" s="2" t="s">
        <v>24</v>
      </c>
      <c r="B12" s="5">
        <v>370</v>
      </c>
      <c r="C12" s="5">
        <v>3</v>
      </c>
      <c r="D12" s="5">
        <v>2461</v>
      </c>
      <c r="E12" s="5">
        <v>2834</v>
      </c>
    </row>
    <row r="13" spans="1:5" x14ac:dyDescent="0.25">
      <c r="A13" s="2" t="s">
        <v>27</v>
      </c>
      <c r="B13" s="5">
        <v>290</v>
      </c>
      <c r="C13" s="5"/>
      <c r="D13" s="5">
        <v>2068</v>
      </c>
      <c r="E13" s="5">
        <v>2358</v>
      </c>
    </row>
    <row r="14" spans="1:5" x14ac:dyDescent="0.25">
      <c r="A14" s="2" t="s">
        <v>28</v>
      </c>
      <c r="B14" s="5">
        <v>321</v>
      </c>
      <c r="C14" s="5"/>
      <c r="D14" s="5">
        <v>2058</v>
      </c>
      <c r="E14" s="5">
        <v>2379</v>
      </c>
    </row>
    <row r="15" spans="1:5" x14ac:dyDescent="0.25">
      <c r="A15" s="2" t="s">
        <v>31</v>
      </c>
      <c r="B15" s="5">
        <v>347</v>
      </c>
      <c r="C15" s="5">
        <v>1</v>
      </c>
      <c r="D15" s="5">
        <v>2344</v>
      </c>
      <c r="E15" s="5">
        <v>2692</v>
      </c>
    </row>
    <row r="16" spans="1:5" x14ac:dyDescent="0.25">
      <c r="A16" s="2" t="s">
        <v>32</v>
      </c>
      <c r="B16" s="5">
        <v>466</v>
      </c>
      <c r="C16" s="5">
        <v>80</v>
      </c>
      <c r="D16" s="5">
        <v>2453</v>
      </c>
      <c r="E16" s="5">
        <v>2999</v>
      </c>
    </row>
    <row r="17" spans="1:5" x14ac:dyDescent="0.25">
      <c r="A17" s="2" t="s">
        <v>5</v>
      </c>
      <c r="B17" s="5">
        <v>5627</v>
      </c>
      <c r="C17" s="5">
        <v>1140</v>
      </c>
      <c r="D17" s="5">
        <v>32950</v>
      </c>
      <c r="E17" s="5">
        <v>39717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8CCFF-4605-4B60-8EC7-959902C33CA8}">
  <dimension ref="A1:B9"/>
  <sheetViews>
    <sheetView workbookViewId="0">
      <selection activeCell="C12" sqref="C12"/>
    </sheetView>
  </sheetViews>
  <sheetFormatPr defaultRowHeight="15" x14ac:dyDescent="0.25"/>
  <cols>
    <col min="1" max="1" width="18.85546875" bestFit="1" customWidth="1"/>
    <col min="2" max="2" width="27.42578125" bestFit="1" customWidth="1"/>
  </cols>
  <sheetData>
    <row r="1" spans="1:2" x14ac:dyDescent="0.25">
      <c r="A1" s="1" t="s">
        <v>47</v>
      </c>
      <c r="B1" t="s">
        <v>37</v>
      </c>
    </row>
    <row r="2" spans="1:2" x14ac:dyDescent="0.25">
      <c r="A2" s="2" t="s">
        <v>38</v>
      </c>
      <c r="B2" s="5">
        <v>17659</v>
      </c>
    </row>
    <row r="3" spans="1:2" x14ac:dyDescent="0.25">
      <c r="A3" s="2" t="s">
        <v>39</v>
      </c>
      <c r="B3" s="5">
        <v>3</v>
      </c>
    </row>
    <row r="4" spans="1:2" x14ac:dyDescent="0.25">
      <c r="A4" s="2" t="s">
        <v>40</v>
      </c>
      <c r="B4" s="5">
        <v>98</v>
      </c>
    </row>
    <row r="5" spans="1:2" x14ac:dyDescent="0.25">
      <c r="A5" s="2" t="s">
        <v>41</v>
      </c>
      <c r="B5" s="5">
        <v>3058</v>
      </c>
    </row>
    <row r="6" spans="1:2" x14ac:dyDescent="0.25">
      <c r="A6" s="2" t="s">
        <v>42</v>
      </c>
      <c r="B6" s="5">
        <v>18899</v>
      </c>
    </row>
    <row r="7" spans="1:2" x14ac:dyDescent="0.25">
      <c r="A7" s="2" t="s">
        <v>5</v>
      </c>
      <c r="B7" s="5">
        <v>39717</v>
      </c>
    </row>
    <row r="9" spans="1:2" x14ac:dyDescent="0.25">
      <c r="B9" s="3">
        <f>GETPIVOTDATA("[Measures].[Count of last_pymnt_d (Year)]",$A$1)</f>
        <v>39717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7EAD0-6F4E-4472-87DA-D817BF30FF84}">
  <dimension ref="Y38"/>
  <sheetViews>
    <sheetView tabSelected="1" zoomScaleNormal="100" workbookViewId="0">
      <selection activeCell="V20" sqref="V20"/>
    </sheetView>
  </sheetViews>
  <sheetFormatPr defaultRowHeight="15" x14ac:dyDescent="0.25"/>
  <sheetData>
    <row r="38" spans="25:25" x14ac:dyDescent="0.25">
      <c r="Y38" t="s">
        <v>48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F i n a n c e _ 2 _ c 9 0 7 0 1 a 7 - d b b 3 - 4 5 7 1 - 8 e 6 7 - e d 6 1 9 4 7 d 5 9 0 1 " > < 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 o p e n _ a c c < / s t r i n g > < / k e y > < v a l u e > < i n t > 9 4 < / i n t > < / v a l u e > < / i t e m > < i t e m > < k e y > < s t r i n g > r e v o l _ b a l < / s t r i n g > < / k e y > < v a l u e > < i n t > 9 4 < / i n t > < / v a l u e > < / i t e m > < i t e m > < k e y > < s t r i n g > t o t a l _ a c c < / s t r i n g > < / k e y > < v a l u e > < i n t > 9 1 < / i n t > < / v a l u e > < / i t e m > < i t e m > < k e y > < s t r i n g > t o t a l _ p y m n t < / s t r i n g > < / k e y > < v a l u e > < i n t > 1 1 2 < / i n t > < / v a l u e > < / i t e m > < i t e m > < k e y > < s t r i n g > l a s t _ p y m n t _ d < / s t r i n g > < / k e y > < v a l u e > < i n t > 1 2 0 < / i n t > < / v a l u e > < / i t e m > < i t e m > < k e y > < s t r i n g > l a s t _ p y m n t _ d   ( Y e a r ) < / s t r i n g > < / k e y > < v a l u e > < i n t > 1 5 9 < / i n t > < / v a l u e > < / i t e m > < i t e m > < k e y > < s t r i n g > l a s t _ p y m n t _ d   ( Q u a r t e r ) < / s t r i n g > < / k e y > < v a l u e > < i n t > 1 8 1 < / i n t > < / v a l u e > < / i t e m > < i t e m > < k e y > < s t r i n g > l a s t _ p y m n t _ d   ( M o n t h   i n d e x ) < / s t r i n g > < / k e y > < v a l u e > < i n t > 2 1 2 < / i n t > < / v a l u e > < / i t e m > < i t e m > < k e y > < s t r i n g > l a s t _ p y m n t _ d   ( M o n t h ) < / s t r i n g > < / k e y > < v a l u e > < i n t > 1 7 4 < / i n t > < / v a l u e > < / i t e m > < / C o l u m n W i d t h s > < C o l u m n D i s p l a y I n d e x > < i t e m > < k e y > < s t r i n g > i d < / s t r i n g > < / k e y > < v a l u e > < i n t > 0 < / i n t > < / v a l u e > < / i t e m > < i t e m > < k e y > < s t r i n g > o p e n _ a c c < / s t r i n g > < / k e y > < v a l u e > < i n t > 1 < / i n t > < / v a l u e > < / i t e m > < i t e m > < k e y > < s t r i n g > r e v o l _ b a l < / s t r i n g > < / k e y > < v a l u e > < i n t > 2 < / i n t > < / v a l u e > < / i t e m > < i t e m > < k e y > < s t r i n g > t o t a l _ a c c < / s t r i n g > < / k e y > < v a l u e > < i n t > 3 < / i n t > < / v a l u e > < / i t e m > < i t e m > < k e y > < s t r i n g > t o t a l _ p y m n t < / s t r i n g > < / k e y > < v a l u e > < i n t > 4 < / i n t > < / v a l u e > < / i t e m > < i t e m > < k e y > < s t r i n g > l a s t _ p y m n t _ d < / s t r i n g > < / k e y > < v a l u e > < i n t > 5 < / i n t > < / v a l u e > < / i t e m > < i t e m > < k e y > < s t r i n g > l a s t _ p y m n t _ d   ( Y e a r ) < / s t r i n g > < / k e y > < v a l u e > < i n t > 6 < / i n t > < / v a l u e > < / i t e m > < i t e m > < k e y > < s t r i n g > l a s t _ p y m n t _ d   ( Q u a r t e r ) < / s t r i n g > < / k e y > < v a l u e > < i n t > 7 < / i n t > < / v a l u e > < / i t e m > < i t e m > < k e y > < s t r i n g > l a s t _ p y m n t _ d   ( M o n t h   i n d e x ) < / s t r i n g > < / k e y > < v a l u e > < i n t > 8 < / i n t > < / v a l u e > < / i t e m > < i t e m > < k e y > < s t r i n g > l a s t _ p y m n t _ d   ( M o n t h ) < / 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F i n a n c e _ 1 _ f 2 5 c b 2 2 e - b 2 9 5 - 4 c 8 e - 8 a 6 f - 2 4 c d 5 c 1 6 b 7 f 0 " > < C u s t o m C o n t e n t > < ! [ C D A T A [ < T a b l e W i d g e t G r i d S e r i a l i z a t i o n   x m l n s : x s i = " h t t p : / / w w w . w 3 . o r g / 2 0 0 1 / X M L S c h e m a - i n s t a n c e "   x m l n s : x s d = " h t t p : / / w w w . w 3 . o r g / 2 0 0 1 / X M L S c h e m a " > < C o l u m n S u g g e s t e d T y p e   / > < C o l u m n F o r m a t   / > < C o l u m n A c c u r a c y   / > < C o l u m n C u r r e n c y S y m b o l   / > < C o l u m n P o s i t i v e P a t t e r n   / > < C o l u m n N e g a t i v e P a t t e r n   / > < C o l u m n W i d t h s > < i t e m > < k e y > < s t r i n g > i d < / s t r i n g > < / k e y > < v a l u e > < i n t > 4 8 < / i n t > < / v a l u e > < / i t e m > < i t e m > < k e y > < s t r i n g > l o a n _ a m n t < / s t r i n g > < / k e y > < v a l u e > < i n t > 1 0 2 < / i n t > < / v a l u e > < / i t e m > < i t e m > < k e y > < s t r i n g > f u n d e d _ a m n t < / s t r i n g > < / k e y > < v a l u e > < i n t > 1 2 0 < / i n t > < / v a l u e > < / i t e m > < i t e m > < k e y > < s t r i n g > g r a d e < / s t r i n g > < / k e y > < v a l u e > < i n t > 7 1 < / i n t > < / v a l u e > < / i t e m > < i t e m > < k e y > < s t r i n g > s u b _ g r a d e < / s t r i n g > < / k e y > < v a l u e > < i n t > 1 0 0 < / i n t > < / v a l u e > < / i t e m > < i t e m > < k e y > < s t r i n g > h o m e _ o w n e r s h i p < / s t r i n g > < / k e y > < v a l u e > < i n t > 1 4 5 < / i n t > < / v a l u e > < / i t e m > < i t e m > < k e y > < s t r i n g > a n n u a l _ i n c < / s t r i n g > < / k e y > < v a l u e > < i n t > 1 0 3 < / i n t > < / v a l u e > < / i t e m > < i t e m > < k e y > < s t r i n g > v e r i f i c a t i o n _ s t a t u s < / s t r i n g > < / k e y > < v a l u e > < i n t > 1 4 9 < / i n t > < / v a l u e > < / i t e m > < i t e m > < k e y > < s t r i n g > i s s u e _ d < / s t r i n g > < / k e y > < v a l u e > < i n t > 8 3 < / i n t > < / v a l u e > < / i t e m > < i t e m > < k e y > < s t r i n g > l o a n _ s t a t u s < / s t r i n g > < / k e y > < v a l u e > < i n t > 1 0 7 < / i n t > < / v a l u e > < / i t e m > < i t e m > < k e y > < s t r i n g > p u r p o s e < / s t r i n g > < / k e y > < v a l u e > < i n t > 8 7 < / i n t > < / v a l u e > < / i t e m > < i t e m > < k e y > < s t r i n g > a d d r _ s t a t e < / s t r i n g > < / k e y > < v a l u e > < i n t > 1 0 2 < / i n t > < / v a l u e > < / i t e m > < i t e m > < k e y > < s t r i n g > i s s u e _ d   ( Y e a r ) < / s t r i n g > < / k e y > < v a l u e > < i n t > 1 6 2 < / i n t > < / v a l u e > < / i t e m > < i t e m > < k e y > < s t r i n g > i s s u e _ d   ( Q u a r t e r ) < / s t r i n g > < / k e y > < v a l u e > < i n t > 1 4 8 < / i n t > < / v a l u e > < / i t e m > < i t e m > < k e y > < s t r i n g > i s s u e _ d   ( M o n t h   i n d e x ) < / s t r i n g > < / k e y > < v a l u e > < i n t > 1 6 2 < / i n t > < / v a l u e > < / i t e m > < i t e m > < k e y > < s t r i n g > i s s u e _ d   ( M o n t h ) < / s t r i n g > < / k e y > < v a l u e > < i n t > 1 6 2 < / i n t > < / v a l u e > < / i t e m > < / C o l u m n W i d t h s > < C o l u m n D i s p l a y I n d e x > < i t e m > < k e y > < s t r i n g > i d < / s t r i n g > < / k e y > < v a l u e > < i n t > 0 < / i n t > < / v a l u e > < / i t e m > < i t e m > < k e y > < s t r i n g > l o a n _ a m n t < / s t r i n g > < / k e y > < v a l u e > < i n t > 1 < / i n t > < / v a l u e > < / i t e m > < i t e m > < k e y > < s t r i n g > f u n d e d _ a m n t < / s t r i n g > < / k e y > < v a l u e > < i n t > 1 4 < / i n t > < / v a l u e > < / i t e m > < i t e m > < k e y > < s t r i n g > g r a d e < / s t r i n g > < / k e y > < v a l u e > < i n t > 2 < / i n t > < / v a l u e > < / i t e m > < i t e m > < k e y > < s t r i n g > s u b _ g r a d e < / s t r i n g > < / k e y > < v a l u e > < i n t > 3 < / i n t > < / v a l u e > < / i t e m > < i t e m > < k e y > < s t r i n g > h o m e _ o w n e r s h i p < / s t r i n g > < / k e y > < v a l u e > < i n t > 1 3 < / i n t > < / v a l u e > < / i t e m > < i t e m > < k e y > < s t r i n g > a n n u a l _ i n c < / s t r i n g > < / k e y > < v a l u e > < i n t > 4 < / i n t > < / v a l u e > < / i t e m > < i t e m > < k e y > < s t r i n g > v e r i f i c a t i o n _ s t a t u s < / s t r i n g > < / k e y > < v a l u e > < i n t > 5 < / i n t > < / v a l u e > < / i t e m > < i t e m > < k e y > < s t r i n g > i s s u e _ d < / s t r i n g > < / k e y > < v a l u e > < i n t > 6 < / i n t > < / v a l u e > < / i t e m > < i t e m > < k e y > < s t r i n g > l o a n _ s t a t u s < / s t r i n g > < / k e y > < v a l u e > < i n t > 7 < / i n t > < / v a l u e > < / i t e m > < i t e m > < k e y > < s t r i n g > p u r p o s e < / s t r i n g > < / k e y > < v a l u e > < i n t > 1 5 < / i n t > < / v a l u e > < / i t e m > < i t e m > < k e y > < s t r i n g > a d d r _ s t a t e < / s t r i n g > < / k e y > < v a l u e > < i n t > 8 < / i n t > < / v a l u e > < / i t e m > < i t e m > < k e y > < s t r i n g > i s s u e _ d   ( Y e a r ) < / s t r i n g > < / k e y > < v a l u e > < i n t > 9 < / i n t > < / v a l u e > < / i t e m > < i t e m > < k e y > < s t r i n g > i s s u e _ d   ( Q u a r t e r ) < / s t r i n g > < / k e y > < v a l u e > < i n t > 1 0 < / i n t > < / v a l u e > < / i t e m > < i t e m > < k e y > < s t r i n g > i s s u e _ d   ( M o n t h   i n d e x ) < / s t r i n g > < / k e y > < v a l u e > < i n t > 1 1 < / i n t > < / v a l u e > < / i t e m > < i t e m > < k e y > < s t r i n g > i s s u e _ d   ( M o n t h ) < / 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 F i n a n c e _ 1 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 C o l u m n s \ l o a n _ a m n t < / K e y > < / D i a g r a m O b j e c t K e y > < D i a g r a m O b j e c t K e y > < K e y > C o l u m n s \ f u n d e d _ a m n t < / K e y > < / D i a g r a m O b j e c t K e y > < D i a g r a m O b j e c t K e y > < K e y > C o l u m n s \ g r a d e < / K e y > < / D i a g r a m O b j e c t K e y > < D i a g r a m O b j e c t K e y > < K e y > C o l u m n s \ s u b _ g r a d e < / K e y > < / D i a g r a m O b j e c t K e y > < D i a g r a m O b j e c t K e y > < K e y > C o l u m n s \ h o m e _ o w n e r s h i p < / K e y > < / D i a g r a m O b j e c t K e y > < D i a g r a m O b j e c t K e y > < K e y > C o l u m n s \ a n n u a l _ i n c < / K e y > < / D i a g r a m O b j e c t K e y > < D i a g r a m O b j e c t K e y > < K e y > C o l u m n s \ v e r i f i c a t i o n _ s t a t u s < / K e y > < / D i a g r a m O b j e c t K e y > < D i a g r a m O b j e c t K e y > < K e y > C o l u m n s \ i s s u e _ d < / K e y > < / D i a g r a m O b j e c t K e y > < D i a g r a m O b j e c t K e y > < K e y > C o l u m n s \ l o a n _ s t a t u s < / K e y > < / D i a g r a m O b j e c t K e y > < D i a g r a m O b j e c t K e y > < K e y > C o l u m n s \ p u r p o s e < / K e y > < / D i a g r a m O b j e c t K e y > < D i a g r a m O b j e c t K e y > < K e y > C o l u m n s \ a d d r _ s t a t e < / K e y > < / D i a g r a m O b j e c t K e y > < D i a g r a m O b j e c t K e y > < K e y > C o l u m n s \ i s s u e _ d   ( Y e a r ) < / K e y > < / D i a g r a m O b j e c t K e y > < D i a g r a m O b j e c t K e y > < K e y > C o l u m n s \ i s s u e _ d   ( Q u a r t e r ) < / K e y > < / D i a g r a m O b j e c t K e y > < D i a g r a m O b j e c t K e y > < K e y > C o l u m n s \ i s s u e _ d   ( M o n t h   i n d e x ) < / K e y > < / D i a g r a m O b j e c t K e y > < D i a g r a m O b j e c t K e y > < K e y > C o l u m n s \ i s s u e _ d 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 C o l u m n s \ l o a n _ a m n t < / K e y > < / a : K e y > < a : V a l u e   i : t y p e = " M e a s u r e G r i d N o d e V i e w S t a t e " > < C o l u m n > 1 < / C o l u m n > < L a y e d O u t > t r u e < / L a y e d O u t > < / a : V a l u e > < / a : K e y V a l u e O f D i a g r a m O b j e c t K e y a n y T y p e z b w N T n L X > < a : K e y V a l u e O f D i a g r a m O b j e c t K e y a n y T y p e z b w N T n L X > < a : K e y > < K e y > C o l u m n s \ f u n d e d _ a m n t < / K e y > < / a : K e y > < a : V a l u e   i : t y p e = " M e a s u r e G r i d N o d e V i e w S t a t e " > < C o l u m n > 1 4 < / C o l u m n > < L a y e d O u t > t r u e < / L a y e d O u t > < / a : V a l u e > < / a : K e y V a l u e O f D i a g r a m O b j e c t K e y a n y T y p e z b w N T n L X > < a : K e y V a l u e O f D i a g r a m O b j e c t K e y a n y T y p e z b w N T n L X > < a : K e y > < K e y > C o l u m n s \ g r a d e < / K e y > < / a : K e y > < a : V a l u e   i : t y p e = " M e a s u r e G r i d N o d e V i e w S t a t e " > < C o l u m n > 2 < / C o l u m n > < L a y e d O u t > t r u e < / L a y e d O u t > < / a : V a l u e > < / a : K e y V a l u e O f D i a g r a m O b j e c t K e y a n y T y p e z b w N T n L X > < a : K e y V a l u e O f D i a g r a m O b j e c t K e y a n y T y p e z b w N T n L X > < a : K e y > < K e y > C o l u m n s \ s u b _ g r a d e < / K e y > < / a : K e y > < a : V a l u e   i : t y p e = " M e a s u r e G r i d N o d e V i e w S t a t e " > < C o l u m n > 3 < / C o l u m n > < L a y e d O u t > t r u e < / L a y e d O u t > < / a : V a l u e > < / a : K e y V a l u e O f D i a g r a m O b j e c t K e y a n y T y p e z b w N T n L X > < a : K e y V a l u e O f D i a g r a m O b j e c t K e y a n y T y p e z b w N T n L X > < a : K e y > < K e y > C o l u m n s \ h o m e _ o w n e r s h i p < / K e y > < / a : K e y > < a : V a l u e   i : t y p e = " M e a s u r e G r i d N o d e V i e w S t a t e " > < C o l u m n > 1 3 < / C o l u m n > < L a y e d O u t > t r u e < / L a y e d O u t > < / a : V a l u e > < / a : K e y V a l u e O f D i a g r a m O b j e c t K e y a n y T y p e z b w N T n L X > < a : K e y V a l u e O f D i a g r a m O b j e c t K e y a n y T y p e z b w N T n L X > < a : K e y > < K e y > C o l u m n s \ a n n u a l _ i n c < / K e y > < / a : K e y > < a : V a l u e   i : t y p e = " M e a s u r e G r i d N o d e V i e w S t a t e " > < C o l u m n > 4 < / C o l u m n > < L a y e d O u t > t r u e < / L a y e d O u t > < / a : V a l u e > < / a : K e y V a l u e O f D i a g r a m O b j e c t K e y a n y T y p e z b w N T n L X > < a : K e y V a l u e O f D i a g r a m O b j e c t K e y a n y T y p e z b w N T n L X > < a : K e y > < K e y > C o l u m n s \ v e r i f i c a t i o n _ s t a t u s < / K e y > < / a : K e y > < a : V a l u e   i : t y p e = " M e a s u r e G r i d N o d e V i e w S t a t e " > < C o l u m n > 5 < / C o l u m n > < L a y e d O u t > t r u e < / L a y e d O u t > < / a : V a l u e > < / a : K e y V a l u e O f D i a g r a m O b j e c t K e y a n y T y p e z b w N T n L X > < a : K e y V a l u e O f D i a g r a m O b j e c t K e y a n y T y p e z b w N T n L X > < a : K e y > < K e y > C o l u m n s \ i s s u e _ d < / K e y > < / a : K e y > < a : V a l u e   i : t y p e = " M e a s u r e G r i d N o d e V i e w S t a t e " > < C o l u m n > 6 < / C o l u m n > < L a y e d O u t > t r u e < / L a y e d O u t > < / a : V a l u e > < / a : K e y V a l u e O f D i a g r a m O b j e c t K e y a n y T y p e z b w N T n L X > < a : K e y V a l u e O f D i a g r a m O b j e c t K e y a n y T y p e z b w N T n L X > < a : K e y > < K e y > C o l u m n s \ l o a n _ s t a t u s < / K e y > < / a : K e y > < a : V a l u e   i : t y p e = " M e a s u r e G r i d N o d e V i e w S t a t e " > < C o l u m n > 7 < / C o l u m n > < L a y e d O u t > t r u e < / L a y e d O u t > < / a : V a l u e > < / a : K e y V a l u e O f D i a g r a m O b j e c t K e y a n y T y p e z b w N T n L X > < a : K e y V a l u e O f D i a g r a m O b j e c t K e y a n y T y p e z b w N T n L X > < a : K e y > < K e y > C o l u m n s \ p u r p o s e < / K e y > < / a : K e y > < a : V a l u e   i : t y p e = " M e a s u r e G r i d N o d e V i e w S t a t e " > < C o l u m n > 1 5 < / C o l u m n > < L a y e d O u t > t r u e < / L a y e d O u t > < / a : V a l u e > < / a : K e y V a l u e O f D i a g r a m O b j e c t K e y a n y T y p e z b w N T n L X > < a : K e y V a l u e O f D i a g r a m O b j e c t K e y a n y T y p e z b w N T n L X > < a : K e y > < K e y > C o l u m n s \ a d d r _ s t a t e < / K e y > < / a : K e y > < a : V a l u e   i : t y p e = " M e a s u r e G r i d N o d e V i e w S t a t e " > < C o l u m n > 8 < / C o l u m n > < L a y e d O u t > t r u e < / L a y e d O u t > < / a : V a l u e > < / a : K e y V a l u e O f D i a g r a m O b j e c t K e y a n y T y p e z b w N T n L X > < a : K e y V a l u e O f D i a g r a m O b j e c t K e y a n y T y p e z b w N T n L X > < a : K e y > < K e y > C o l u m n s \ i s s u e _ d   ( Y e a r ) < / K e y > < / a : K e y > < a : V a l u e   i : t y p e = " M e a s u r e G r i d N o d e V i e w S t a t e " > < C o l u m n > 9 < / C o l u m n > < L a y e d O u t > t r u e < / L a y e d O u t > < / a : V a l u e > < / a : K e y V a l u e O f D i a g r a m O b j e c t K e y a n y T y p e z b w N T n L X > < a : K e y V a l u e O f D i a g r a m O b j e c t K e y a n y T y p e z b w N T n L X > < a : K e y > < K e y > C o l u m n s \ i s s u e _ d   ( Q u a r t e r ) < / K e y > < / a : K e y > < a : V a l u e   i : t y p e = " M e a s u r e G r i d N o d e V i e w S t a t e " > < C o l u m n > 1 0 < / C o l u m n > < L a y e d O u t > t r u e < / L a y e d O u t > < / a : V a l u e > < / a : K e y V a l u e O f D i a g r a m O b j e c t K e y a n y T y p e z b w N T n L X > < a : K e y V a l u e O f D i a g r a m O b j e c t K e y a n y T y p e z b w N T n L X > < a : K e y > < K e y > C o l u m n s \ i s s u e _ d   ( M o n t h   i n d e x ) < / K e y > < / a : K e y > < a : V a l u e   i : t y p e = " M e a s u r e G r i d N o d e V i e w S t a t e " > < C o l u m n > 1 1 < / C o l u m n > < L a y e d O u t > t r u e < / L a y e d O u t > < / a : V a l u e > < / a : K e y V a l u e O f D i a g r a m O b j e c t K e y a n y T y p e z b w N T n L X > < a : K e y V a l u e O f D i a g r a m O b j e c t K e y a n y T y p e z b w N T n L X > < a : K e y > < K e y > C o l u m n s \ i s s u e _ d   ( M o n t h ) < / K e y > < / a : K e y > < a : V a l u e   i : t y p e = " M e a s u r e G r i d N o d e V i e w S t a t e " > < C o l u m n > 1 2 < / C o l u m n > < L a y e d O u t > t r u e < / L a y e d O u t > < / a : V a l u e > < / a : K e y V a l u e O f D i a g r a m O b j e c t K e y a n y T y p e z b w N T n L X > < / V i e w S t a t e s > < / D i a g r a m M a n a g e r . S e r i a l i z a b l e D i a g r a m > < D i a g r a m M a n a g e r . S e r i a l i z a b l e D i a g r a m > < A d a p t e r   i : t y p e = " M e a s u r e D i a g r a m S a n d b o x A d a p t e r " > < T a b l e N a m e > F i n a n c e _ 2 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 F i n a n c e _ 2 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 C o l u m n s \ o p e n _ a c c < / K e y > < / D i a g r a m O b j e c t K e y > < D i a g r a m O b j e c t K e y > < K e y > C o l u m n s \ r e v o l _ b a l < / K e y > < / D i a g r a m O b j e c t K e y > < D i a g r a m O b j e c t K e y > < K e y > C o l u m n s \ t o t a l _ a c c < / K e y > < / D i a g r a m O b j e c t K e y > < D i a g r a m O b j e c t K e y > < K e y > C o l u m n s \ t o t a l _ p y m n t < / K e y > < / D i a g r a m O b j e c t K e y > < D i a g r a m O b j e c t K e y > < K e y > C o l u m n s \ l a s t _ p y m n t _ d < / K e y > < / D i a g r a m O b j e c t K e y > < D i a g r a m O b j e c t K e y > < K e y > C o l u m n s \ l a s t _ p y m n t _ d   ( Y e a r ) < / K e y > < / D i a g r a m O b j e c t K e y > < D i a g r a m O b j e c t K e y > < K e y > C o l u m n s \ l a s t _ p y m n t _ d   ( Q u a r t e r ) < / K e y > < / D i a g r a m O b j e c t K e y > < D i a g r a m O b j e c t K e y > < K e y > C o l u m n s \ l a s t _ p y m n t _ d   ( M o n t h   i n d e x ) < / K e y > < / D i a g r a m O b j e c t K e y > < D i a g r a m O b j e c t K e y > < K e y > C o l u m n s \ l a s t _ p y m n t _ d 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 C o l u m n s \ o p e n _ a c c < / K e y > < / a : K e y > < a : V a l u e   i : t y p e = " M e a s u r e G r i d N o d e V i e w S t a t e " > < C o l u m n > 1 < / C o l u m n > < L a y e d O u t > t r u e < / L a y e d O u t > < / a : V a l u e > < / a : K e y V a l u e O f D i a g r a m O b j e c t K e y a n y T y p e z b w N T n L X > < a : K e y V a l u e O f D i a g r a m O b j e c t K e y a n y T y p e z b w N T n L X > < a : K e y > < K e y > C o l u m n s \ r e v o l _ b a l < / K e y > < / a : K e y > < a : V a l u e   i : t y p e = " M e a s u r e G r i d N o d e V i e w S t a t e " > < C o l u m n > 2 < / C o l u m n > < L a y e d O u t > t r u e < / L a y e d O u t > < / a : V a l u e > < / a : K e y V a l u e O f D i a g r a m O b j e c t K e y a n y T y p e z b w N T n L X > < a : K e y V a l u e O f D i a g r a m O b j e c t K e y a n y T y p e z b w N T n L X > < a : K e y > < K e y > C o l u m n s \ t o t a l _ a c c < / K e y > < / a : K e y > < a : V a l u e   i : t y p e = " M e a s u r e G r i d N o d e V i e w S t a t e " > < C o l u m n > 3 < / C o l u m n > < L a y e d O u t > t r u e < / L a y e d O u t > < / a : V a l u e > < / a : K e y V a l u e O f D i a g r a m O b j e c t K e y a n y T y p e z b w N T n L X > < a : K e y V a l u e O f D i a g r a m O b j e c t K e y a n y T y p e z b w N T n L X > < a : K e y > < K e y > C o l u m n s \ t o t a l _ p y m n t < / K e y > < / a : K e y > < a : V a l u e   i : t y p e = " M e a s u r e G r i d N o d e V i e w S t a t e " > < C o l u m n > 4 < / C o l u m n > < L a y e d O u t > t r u e < / L a y e d O u t > < / a : V a l u e > < / a : K e y V a l u e O f D i a g r a m O b j e c t K e y a n y T y p e z b w N T n L X > < a : K e y V a l u e O f D i a g r a m O b j e c t K e y a n y T y p e z b w N T n L X > < a : K e y > < K e y > C o l u m n s \ l a s t _ p y m n t _ d < / K e y > < / a : K e y > < a : V a l u e   i : t y p e = " M e a s u r e G r i d N o d e V i e w S t a t e " > < C o l u m n > 5 < / C o l u m n > < L a y e d O u t > t r u e < / L a y e d O u t > < / a : V a l u e > < / a : K e y V a l u e O f D i a g r a m O b j e c t K e y a n y T y p e z b w N T n L X > < a : K e y V a l u e O f D i a g r a m O b j e c t K e y a n y T y p e z b w N T n L X > < a : K e y > < K e y > C o l u m n s \ l a s t _ p y m n t _ d   ( Y e a r ) < / K e y > < / a : K e y > < a : V a l u e   i : t y p e = " M e a s u r e G r i d N o d e V i e w S t a t e " > < C o l u m n > 6 < / C o l u m n > < L a y e d O u t > t r u e < / L a y e d O u t > < / a : V a l u e > < / a : K e y V a l u e O f D i a g r a m O b j e c t K e y a n y T y p e z b w N T n L X > < a : K e y V a l u e O f D i a g r a m O b j e c t K e y a n y T y p e z b w N T n L X > < a : K e y > < K e y > C o l u m n s \ l a s t _ p y m n t _ d   ( Q u a r t e r ) < / K e y > < / a : K e y > < a : V a l u e   i : t y p e = " M e a s u r e G r i d N o d e V i e w S t a t e " > < C o l u m n > 7 < / C o l u m n > < L a y e d O u t > t r u e < / L a y e d O u t > < / a : V a l u e > < / a : K e y V a l u e O f D i a g r a m O b j e c t K e y a n y T y p e z b w N T n L X > < a : K e y V a l u e O f D i a g r a m O b j e c t K e y a n y T y p e z b w N T n L X > < a : K e y > < K e y > C o l u m n s \ l a s t _ p y m n t _ d   ( M o n t h   i n d e x ) < / K e y > < / a : K e y > < a : V a l u e   i : t y p e = " M e a s u r e G r i d N o d e V i e w S t a t e " > < C o l u m n > 8 < / C o l u m n > < L a y e d O u t > t r u e < / L a y e d O u t > < / a : V a l u e > < / a : K e y V a l u e O f D i a g r a m O b j e c t K e y a n y T y p e z b w N T n L X > < a : K e y V a l u e O f D i a g r a m O b j e c t K e y a n y T y p e z b w N T n L X > < a : K e y > < K e y > C o l u m n s \ l a s t _ p y m n t _ d   ( M o n t h ) < / 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 T a g s \ T a b l e s \ & l t ; T a b l e s \ F i n a n c e _ 2 & g t ; < / K e y > < / D i a g r a m O b j e c t K e y > < D i a g r a m O b j e c t K e y > < K e y > D y n a m i c   T a g s \ T a b l e s \ & l t ; T a b l e s \ F i n a n c e _ 1 & g t ; < / K e y > < / D i a g r a m O b j e c t K e y > < D i a g r a m O b j e c t K e y > < K e y > T a b l e s \ F i n a n c e _ 2 < / K e y > < / D i a g r a m O b j e c t K e y > < D i a g r a m O b j e c t K e y > < K e y > T a b l e s \ F i n a n c e _ 2 \ C o l u m n s \ i d < / K e y > < / D i a g r a m O b j e c t K e y > < D i a g r a m O b j e c t K e y > < K e y > T a b l e s \ F i n a n c e _ 2 \ C o l u m n s \ o p e n _ a c c < / K e y > < / D i a g r a m O b j e c t K e y > < D i a g r a m O b j e c t K e y > < K e y > T a b l e s \ F i n a n c e _ 2 \ C o l u m n s \ r e v o l _ b a l < / K e y > < / D i a g r a m O b j e c t K e y > < D i a g r a m O b j e c t K e y > < K e y > T a b l e s \ F i n a n c e _ 2 \ C o l u m n s \ t o t a l _ a c c < / K e y > < / D i a g r a m O b j e c t K e y > < D i a g r a m O b j e c t K e y > < K e y > T a b l e s \ F i n a n c e _ 2 \ C o l u m n s \ t o t a l _ p y m n t < / K e y > < / D i a g r a m O b j e c t K e y > < D i a g r a m O b j e c t K e y > < K e y > T a b l e s \ F i n a n c e _ 2 \ C o l u m n s \ l a s t _ p y m n t _ d < / K e y > < / D i a g r a m O b j e c t K e y > < D i a g r a m O b j e c t K e y > < K e y > T a b l e s \ F i n a n c e _ 2 \ C o l u m n s \ l a s t _ p y m n t _ d   ( Y e a r ) < / K e y > < / D i a g r a m O b j e c t K e y > < D i a g r a m O b j e c t K e y > < K e y > T a b l e s \ F i n a n c e _ 2 \ C o l u m n s \ l a s t _ p y m n t _ d   ( Q u a r t e r ) < / K e y > < / D i a g r a m O b j e c t K e y > < D i a g r a m O b j e c t K e y > < K e y > T a b l e s \ F i n a n c e _ 2 \ C o l u m n s \ l a s t _ p y m n t _ d   ( M o n t h   i n d e x ) < / K e y > < / D i a g r a m O b j e c t K e y > < D i a g r a m O b j e c t K e y > < K e y > T a b l e s \ F i n a n c e _ 2 \ C o l u m n s \ l a s t _ p y m n t _ d   ( M o n t h ) < / K e y > < / D i a g r a m O b j e c t K e y > < D i a g r a m O b j e c t K e y > < K e y > T a b l e s \ F i n a n c e _ 1 < / K e y > < / D i a g r a m O b j e c t K e y > < D i a g r a m O b j e c t K e y > < K e y > T a b l e s \ F i n a n c e _ 1 \ C o l u m n s \ i d < / K e y > < / D i a g r a m O b j e c t K e y > < D i a g r a m O b j e c t K e y > < K e y > T a b l e s \ F i n a n c e _ 1 \ C o l u m n s \ l o a n _ a m n t < / K e y > < / D i a g r a m O b j e c t K e y > < D i a g r a m O b j e c t K e y > < K e y > T a b l e s \ F i n a n c e _ 1 \ C o l u m n s \ f u n d e d _ a m n t < / K e y > < / D i a g r a m O b j e c t K e y > < D i a g r a m O b j e c t K e y > < K e y > T a b l e s \ F i n a n c e _ 1 \ C o l u m n s \ g r a d e < / K e y > < / D i a g r a m O b j e c t K e y > < D i a g r a m O b j e c t K e y > < K e y > T a b l e s \ F i n a n c e _ 1 \ C o l u m n s \ s u b _ g r a d e < / K e y > < / D i a g r a m O b j e c t K e y > < D i a g r a m O b j e c t K e y > < K e y > T a b l e s \ F i n a n c e _ 1 \ C o l u m n s \ h o m e _ o w n e r s h i p < / K e y > < / D i a g r a m O b j e c t K e y > < D i a g r a m O b j e c t K e y > < K e y > T a b l e s \ F i n a n c e _ 1 \ C o l u m n s \ a n n u a l _ i n c < / K e y > < / D i a g r a m O b j e c t K e y > < D i a g r a m O b j e c t K e y > < K e y > T a b l e s \ F i n a n c e _ 1 \ C o l u m n s \ v e r i f i c a t i o n _ s t a t u s < / K e y > < / D i a g r a m O b j e c t K e y > < D i a g r a m O b j e c t K e y > < K e y > T a b l e s \ F i n a n c e _ 1 \ C o l u m n s \ i s s u e _ d < / K e y > < / D i a g r a m O b j e c t K e y > < D i a g r a m O b j e c t K e y > < K e y > T a b l e s \ F i n a n c e _ 1 \ C o l u m n s \ l o a n _ s t a t u s < / K e y > < / D i a g r a m O b j e c t K e y > < D i a g r a m O b j e c t K e y > < K e y > T a b l e s \ F i n a n c e _ 1 \ C o l u m n s \ p u r p o s e < / K e y > < / D i a g r a m O b j e c t K e y > < D i a g r a m O b j e c t K e y > < K e y > T a b l e s \ F i n a n c e _ 1 \ C o l u m n s \ a d d r _ s t a t e < / K e y > < / D i a g r a m O b j e c t K e y > < D i a g r a m O b j e c t K e y > < K e y > T a b l e s \ F i n a n c e _ 1 \ C o l u m n s \ i s s u e _ d   ( Y e a r ) < / K e y > < / D i a g r a m O b j e c t K e y > < D i a g r a m O b j e c t K e y > < K e y > T a b l e s \ F i n a n c e _ 1 \ C o l u m n s \ i s s u e _ d   ( Q u a r t e r ) < / K e y > < / D i a g r a m O b j e c t K e y > < D i a g r a m O b j e c t K e y > < K e y > T a b l e s \ F i n a n c e _ 1 \ C o l u m n s \ i s s u e _ d   ( M o n t h   i n d e x ) < / K e y > < / D i a g r a m O b j e c t K e y > < D i a g r a m O b j e c t K e y > < K e y > T a b l e s \ F i n a n c e _ 1 \ C o l u m n s \ i s s u e _ d   ( M o n t h ) < / K e y > < / D i a g r a m O b j e c t K e y > < D i a g r a m O b j e c t K e y > < K e y > R e l a t i o n s h i p s \ & l t ; T a b l e s \ F i n a n c e _ 2 \ C o l u m n s \ i d & g t ; - & l t ; T a b l e s \ F i n a n c e _ 1 \ C o l u m n s \ i d & g t ; < / K e y > < / D i a g r a m O b j e c t K e y > < D i a g r a m O b j e c t K e y > < K e y > R e l a t i o n s h i p s \ & l t ; T a b l e s \ F i n a n c e _ 2 \ C o l u m n s \ i d & g t ; - & l t ; T a b l e s \ F i n a n c e _ 1 \ C o l u m n s \ i d & g t ; \ F K < / K e y > < / D i a g r a m O b j e c t K e y > < D i a g r a m O b j e c t K e y > < K e y > R e l a t i o n s h i p s \ & l t ; T a b l e s \ F i n a n c e _ 2 \ C o l u m n s \ i d & g t ; - & l t ; T a b l e s \ F i n a n c e _ 1 \ C o l u m n s \ i d & g t ; \ P K < / K e y > < / D i a g r a m O b j e c t K e y > < D i a g r a m O b j e c t K e y > < K e y > R e l a t i o n s h i p s \ & l t ; T a b l e s \ F i n a n c e _ 2 \ C o l u m n s \ i d & g t ; - & l t ; T a b l e s \ F i n a n c e _ 1 \ C o l u m n s \ i d & g t ; \ C r o s s F i l t e r < / K e y > < / D i a g r a m O b j e c t K e y > < / A l l K e y s > < S e l e c t e d K e y s > < D i a g r a m O b j e c t K e y > < K e y > T a b l e s \ F i n a n c e _ 1 \ C o l u m n s \ i d 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 T a g s \ T a b l e s \ & l t ; T a b l e s \ F i n a n c e _ 2 & g t ; < / K e y > < / a : K e y > < a : V a l u e   i : t y p e = " D i a g r a m D i s p l a y T a g V i e w S t a t e " > < I s N o t F i l t e r e d O u t > t r u e < / I s N o t F i l t e r e d O u t > < / a : V a l u e > < / a : K e y V a l u e O f D i a g r a m O b j e c t K e y a n y T y p e z b w N T n L X > < a : K e y V a l u e O f D i a g r a m O b j e c t K e y a n y T y p e z b w N T n L X > < a : K e y > < K e y > D y n a m i c   T a g s \ T a b l e s \ & l t ; T a b l e s \ F i n a n c e _ 1 & g t ; < / K e y > < / a : K e y > < a : V a l u e   i : t y p e = " D i a g r a m D i s p l a y T a g V i e w S t a t e " > < I s N o t F i l t e r e d O u t > t r u e < / I s N o t F i l t e r e d O u t > < / a : V a l u e > < / a : K e y V a l u e O f D i a g r a m O b j e c t K e y a n y T y p e z b w N T n L X > < a : K e y V a l u e O f D i a g r a m O b j e c t K e y a n y T y p e z b w N T n L X > < a : K e y > < K e y > T a b l e s \ F i n a n c e _ 2 < / K e y > < / a : K e y > < a : V a l u e   i : t y p e = " D i a g r a m D i s p l a y N o d e V i e w S t a t e " > < H e i g h t > 1 5 0 < / H e i g h t > < I s E x p a n d e d > t r u e < / I s E x p a n d e d > < L a y e d O u t > t r u e < / L a y e d O u t > < L e f t > 1 3 7 < / L e f t > < T o p > 1 3 < / T o p > < W i d t h > 2 0 0 < / W i d t h > < / a : V a l u e > < / a : K e y V a l u e O f D i a g r a m O b j e c t K e y a n y T y p e z b w N T n L X > < a : K e y V a l u e O f D i a g r a m O b j e c t K e y a n y T y p e z b w N T n L X > < a : K e y > < K e y > T a b l e s \ F i n a n c e _ 2 \ C o l u m n s \ i d < / K e y > < / a : K e y > < a : V a l u e   i : t y p e = " D i a g r a m D i s p l a y N o d e V i e w S t a t e " > < H e i g h t > 1 5 0 < / H e i g h t > < I s E x p a n d e d > t r u e < / I s E x p a n d e d > < W i d t h > 2 0 0 < / W i d t h > < / a : V a l u e > < / a : K e y V a l u e O f D i a g r a m O b j e c t K e y a n y T y p e z b w N T n L X > < a : K e y V a l u e O f D i a g r a m O b j e c t K e y a n y T y p e z b w N T n L X > < a : K e y > < K e y > T a b l e s \ F i n a n c e _ 2 \ C o l u m n s \ o p e n _ a c c < / K e y > < / a : K e y > < a : V a l u e   i : t y p e = " D i a g r a m D i s p l a y N o d e V i e w S t a t e " > < H e i g h t > 1 5 0 < / H e i g h t > < I s E x p a n d e d > t r u e < / I s E x p a n d e d > < W i d t h > 2 0 0 < / W i d t h > < / a : V a l u e > < / a : K e y V a l u e O f D i a g r a m O b j e c t K e y a n y T y p e z b w N T n L X > < a : K e y V a l u e O f D i a g r a m O b j e c t K e y a n y T y p e z b w N T n L X > < a : K e y > < K e y > T a b l e s \ F i n a n c e _ 2 \ C o l u m n s \ r e v o l _ b a l < / K e y > < / a : K e y > < a : V a l u e   i : t y p e = " D i a g r a m D i s p l a y N o d e V i e w S t a t e " > < H e i g h t > 1 5 0 < / H e i g h t > < I s E x p a n d e d > t r u e < / I s E x p a n d e d > < W i d t h > 2 0 0 < / W i d t h > < / a : V a l u e > < / a : K e y V a l u e O f D i a g r a m O b j e c t K e y a n y T y p e z b w N T n L X > < a : K e y V a l u e O f D i a g r a m O b j e c t K e y a n y T y p e z b w N T n L X > < a : K e y > < K e y > T a b l e s \ F i n a n c e _ 2 \ C o l u m n s \ t o t a l _ a c c < / K e y > < / a : K e y > < a : V a l u e   i : t y p e = " D i a g r a m D i s p l a y N o d e V i e w S t a t e " > < H e i g h t > 1 5 0 < / H e i g h t > < I s E x p a n d e d > t r u e < / I s E x p a n d e d > < W i d t h > 2 0 0 < / W i d t h > < / a : V a l u e > < / a : K e y V a l u e O f D i a g r a m O b j e c t K e y a n y T y p e z b w N T n L X > < a : K e y V a l u e O f D i a g r a m O b j e c t K e y a n y T y p e z b w N T n L X > < a : K e y > < K e y > T a b l e s \ F i n a n c e _ 2 \ C o l u m n s \ t o t a l _ p y m n t < / K e y > < / a : K e y > < a : V a l u e   i : t y p e = " D i a g r a m D i s p l a y N o d e V i e w S t a t e " > < H e i g h t > 1 5 0 < / H e i g h t > < I s E x p a n d e d > t r u e < / I s E x p a n d e d > < W i d t h > 2 0 0 < / W i d t h > < / a : V a l u e > < / a : K e y V a l u e O f D i a g r a m O b j e c t K e y a n y T y p e z b w N T n L X > < a : K e y V a l u e O f D i a g r a m O b j e c t K e y a n y T y p e z b w N T n L X > < a : K e y > < K e y > T a b l e s \ F i n a n c e _ 2 \ C o l u m n s \ l a s t _ p y m n t _ d < / K e y > < / a : K e y > < a : V a l u e   i : t y p e = " D i a g r a m D i s p l a y N o d e V i e w S t a t e " > < H e i g h t > 1 5 0 < / H e i g h t > < I s E x p a n d e d > t r u e < / I s E x p a n d e d > < W i d t h > 2 0 0 < / W i d t h > < / a : V a l u e > < / a : K e y V a l u e O f D i a g r a m O b j e c t K e y a n y T y p e z b w N T n L X > < a : K e y V a l u e O f D i a g r a m O b j e c t K e y a n y T y p e z b w N T n L X > < a : K e y > < K e y > T a b l e s \ F i n a n c e _ 2 \ C o l u m n s \ l a s t _ p y m n t _ d   ( Y e a r ) < / K e y > < / a : K e y > < a : V a l u e   i : t y p e = " D i a g r a m D i s p l a y N o d e V i e w S t a t e " > < H e i g h t > 1 5 0 < / H e i g h t > < I s E x p a n d e d > t r u e < / I s E x p a n d e d > < W i d t h > 2 0 0 < / W i d t h > < / a : V a l u e > < / a : K e y V a l u e O f D i a g r a m O b j e c t K e y a n y T y p e z b w N T n L X > < a : K e y V a l u e O f D i a g r a m O b j e c t K e y a n y T y p e z b w N T n L X > < a : K e y > < K e y > T a b l e s \ F i n a n c e _ 2 \ C o l u m n s \ l a s t _ p y m n t _ d   ( Q u a r t e r ) < / K e y > < / a : K e y > < a : V a l u e   i : t y p e = " D i a g r a m D i s p l a y N o d e V i e w S t a t e " > < H e i g h t > 1 5 0 < / H e i g h t > < I s E x p a n d e d > t r u e < / I s E x p a n d e d > < W i d t h > 2 0 0 < / W i d t h > < / a : V a l u e > < / a : K e y V a l u e O f D i a g r a m O b j e c t K e y a n y T y p e z b w N T n L X > < a : K e y V a l u e O f D i a g r a m O b j e c t K e y a n y T y p e z b w N T n L X > < a : K e y > < K e y > T a b l e s \ F i n a n c e _ 2 \ C o l u m n s \ l a s t _ p y m n t _ d   ( M o n t h   i n d e x ) < / K e y > < / a : K e y > < a : V a l u e   i : t y p e = " D i a g r a m D i s p l a y N o d e V i e w S t a t e " > < H e i g h t > 1 5 0 < / H e i g h t > < I s E x p a n d e d > t r u e < / I s E x p a n d e d > < W i d t h > 2 0 0 < / W i d t h > < / a : V a l u e > < / a : K e y V a l u e O f D i a g r a m O b j e c t K e y a n y T y p e z b w N T n L X > < a : K e y V a l u e O f D i a g r a m O b j e c t K e y a n y T y p e z b w N T n L X > < a : K e y > < K e y > T a b l e s \ F i n a n c e _ 2 \ C o l u m n s \ l a s t _ p y m n t _ d   ( M o n t h ) < / K e y > < / a : K e y > < a : V a l u e   i : t y p e = " D i a g r a m D i s p l a y N o d e V i e w S t a t e " > < H e i g h t > 1 5 0 < / H e i g h t > < I s E x p a n d e d > t r u e < / I s E x p a n d e d > < W i d t h > 2 0 0 < / W i d t h > < / a : V a l u e > < / a : K e y V a l u e O f D i a g r a m O b j e c t K e y a n y T y p e z b w N T n L X > < a : K e y V a l u e O f D i a g r a m O b j e c t K e y a n y T y p e z b w N T n L X > < a : K e y > < K e y > T a b l e s \ F i n a n c e _ 1 < / K e y > < / a : K e y > < a : V a l u e   i : t y p e = " D i a g r a m D i s p l a y N o d e V i e w S t a t e " > < H e i g h t > 1 5 0 < / H e i g h t > < I s E x p a n d e d > t r u e < / I s E x p a n d e d > < L a y e d O u t > t r u e < / L a y e d O u t > < L e f t > 5 0 3 . 9 0 3 8 1 0 5 6 7 6 6 5 8 < / L e f t > < T a b I n d e x > 1 < / T a b I n d e x > < T o p > 2 6 9 < / T o p > < W i d t h > 2 0 0 < / W i d t h > < / a : V a l u e > < / a : K e y V a l u e O f D i a g r a m O b j e c t K e y a n y T y p e z b w N T n L X > < a : K e y V a l u e O f D i a g r a m O b j e c t K e y a n y T y p e z b w N T n L X > < a : K e y > < K e y > T a b l e s \ F i n a n c e _ 1 \ C o l u m n s \ i d < / K e y > < / a : K e y > < a : V a l u e   i : t y p e = " D i a g r a m D i s p l a y N o d e V i e w S t a t e " > < H e i g h t > 1 5 0 < / H e i g h t > < I s E x p a n d e d > t r u e < / I s E x p a n d e d > < I s F o c u s e d > t r u e < / I s F o c u s e d > < W i d t h > 2 0 0 < / W i d t h > < / a : V a l u e > < / a : K e y V a l u e O f D i a g r a m O b j e c t K e y a n y T y p e z b w N T n L X > < a : K e y V a l u e O f D i a g r a m O b j e c t K e y a n y T y p e z b w N T n L X > < a : K e y > < K e y > T a b l e s \ F i n a n c e _ 1 \ C o l u m n s \ l o a n _ a m n t < / K e y > < / a : K e y > < a : V a l u e   i : t y p e = " D i a g r a m D i s p l a y N o d e V i e w S t a t e " > < H e i g h t > 1 5 0 < / H e i g h t > < I s E x p a n d e d > t r u e < / I s E x p a n d e d > < W i d t h > 2 0 0 < / W i d t h > < / a : V a l u e > < / a : K e y V a l u e O f D i a g r a m O b j e c t K e y a n y T y p e z b w N T n L X > < a : K e y V a l u e O f D i a g r a m O b j e c t K e y a n y T y p e z b w N T n L X > < a : K e y > < K e y > T a b l e s \ F i n a n c e _ 1 \ C o l u m n s \ f u n d e d _ a m n t < / K e y > < / a : K e y > < a : V a l u e   i : t y p e = " D i a g r a m D i s p l a y N o d e V i e w S t a t e " > < H e i g h t > 1 5 0 < / H e i g h t > < I s E x p a n d e d > t r u e < / I s E x p a n d e d > < W i d t h > 2 0 0 < / W i d t h > < / a : V a l u e > < / a : K e y V a l u e O f D i a g r a m O b j e c t K e y a n y T y p e z b w N T n L X > < a : K e y V a l u e O f D i a g r a m O b j e c t K e y a n y T y p e z b w N T n L X > < a : K e y > < K e y > T a b l e s \ F i n a n c e _ 1 \ C o l u m n s \ g r a d e < / K e y > < / a : K e y > < a : V a l u e   i : t y p e = " D i a g r a m D i s p l a y N o d e V i e w S t a t e " > < H e i g h t > 1 5 0 < / H e i g h t > < I s E x p a n d e d > t r u e < / I s E x p a n d e d > < W i d t h > 2 0 0 < / W i d t h > < / a : V a l u e > < / a : K e y V a l u e O f D i a g r a m O b j e c t K e y a n y T y p e z b w N T n L X > < a : K e y V a l u e O f D i a g r a m O b j e c t K e y a n y T y p e z b w N T n L X > < a : K e y > < K e y > T a b l e s \ F i n a n c e _ 1 \ C o l u m n s \ s u b _ g r a d e < / K e y > < / a : K e y > < a : V a l u e   i : t y p e = " D i a g r a m D i s p l a y N o d e V i e w S t a t e " > < H e i g h t > 1 5 0 < / H e i g h t > < I s E x p a n d e d > t r u e < / I s E x p a n d e d > < W i d t h > 2 0 0 < / W i d t h > < / a : V a l u e > < / a : K e y V a l u e O f D i a g r a m O b j e c t K e y a n y T y p e z b w N T n L X > < a : K e y V a l u e O f D i a g r a m O b j e c t K e y a n y T y p e z b w N T n L X > < a : K e y > < K e y > T a b l e s \ F i n a n c e _ 1 \ C o l u m n s \ h o m e _ o w n e r s h i p < / K e y > < / a : K e y > < a : V a l u e   i : t y p e = " D i a g r a m D i s p l a y N o d e V i e w S t a t e " > < H e i g h t > 1 5 0 < / H e i g h t > < I s E x p a n d e d > t r u e < / I s E x p a n d e d > < W i d t h > 2 0 0 < / W i d t h > < / a : V a l u e > < / a : K e y V a l u e O f D i a g r a m O b j e c t K e y a n y T y p e z b w N T n L X > < a : K e y V a l u e O f D i a g r a m O b j e c t K e y a n y T y p e z b w N T n L X > < a : K e y > < K e y > T a b l e s \ F i n a n c e _ 1 \ C o l u m n s \ a n n u a l _ i n c < / K e y > < / a : K e y > < a : V a l u e   i : t y p e = " D i a g r a m D i s p l a y N o d e V i e w S t a t e " > < H e i g h t > 1 5 0 < / H e i g h t > < I s E x p a n d e d > t r u e < / I s E x p a n d e d > < W i d t h > 2 0 0 < / W i d t h > < / a : V a l u e > < / a : K e y V a l u e O f D i a g r a m O b j e c t K e y a n y T y p e z b w N T n L X > < a : K e y V a l u e O f D i a g r a m O b j e c t K e y a n y T y p e z b w N T n L X > < a : K e y > < K e y > T a b l e s \ F i n a n c e _ 1 \ C o l u m n s \ v e r i f i c a t i o n _ s t a t u s < / K e y > < / a : K e y > < a : V a l u e   i : t y p e = " D i a g r a m D i s p l a y N o d e V i e w S t a t e " > < H e i g h t > 1 5 0 < / H e i g h t > < I s E x p a n d e d > t r u e < / I s E x p a n d e d > < W i d t h > 2 0 0 < / W i d t h > < / a : V a l u e > < / a : K e y V a l u e O f D i a g r a m O b j e c t K e y a n y T y p e z b w N T n L X > < a : K e y V a l u e O f D i a g r a m O b j e c t K e y a n y T y p e z b w N T n L X > < a : K e y > < K e y > T a b l e s \ F i n a n c e _ 1 \ C o l u m n s \ i s s u e _ d < / K e y > < / a : K e y > < a : V a l u e   i : t y p e = " D i a g r a m D i s p l a y N o d e V i e w S t a t e " > < H e i g h t > 1 5 0 < / H e i g h t > < I s E x p a n d e d > t r u e < / I s E x p a n d e d > < W i d t h > 2 0 0 < / W i d t h > < / a : V a l u e > < / a : K e y V a l u e O f D i a g r a m O b j e c t K e y a n y T y p e z b w N T n L X > < a : K e y V a l u e O f D i a g r a m O b j e c t K e y a n y T y p e z b w N T n L X > < a : K e y > < K e y > T a b l e s \ F i n a n c e _ 1 \ C o l u m n s \ l o a n _ s t a t u s < / K e y > < / a : K e y > < a : V a l u e   i : t y p e = " D i a g r a m D i s p l a y N o d e V i e w S t a t e " > < H e i g h t > 1 5 0 < / H e i g h t > < I s E x p a n d e d > t r u e < / I s E x p a n d e d > < W i d t h > 2 0 0 < / W i d t h > < / a : V a l u e > < / a : K e y V a l u e O f D i a g r a m O b j e c t K e y a n y T y p e z b w N T n L X > < a : K e y V a l u e O f D i a g r a m O b j e c t K e y a n y T y p e z b w N T n L X > < a : K e y > < K e y > T a b l e s \ F i n a n c e _ 1 \ C o l u m n s \ p u r p o s e < / K e y > < / a : K e y > < a : V a l u e   i : t y p e = " D i a g r a m D i s p l a y N o d e V i e w S t a t e " > < H e i g h t > 1 5 0 < / H e i g h t > < I s E x p a n d e d > t r u e < / I s E x p a n d e d > < W i d t h > 2 0 0 < / W i d t h > < / a : V a l u e > < / a : K e y V a l u e O f D i a g r a m O b j e c t K e y a n y T y p e z b w N T n L X > < a : K e y V a l u e O f D i a g r a m O b j e c t K e y a n y T y p e z b w N T n L X > < a : K e y > < K e y > T a b l e s \ F i n a n c e _ 1 \ C o l u m n s \ a d d r _ s t a t e < / K e y > < / a : K e y > < a : V a l u e   i : t y p e = " D i a g r a m D i s p l a y N o d e V i e w S t a t e " > < H e i g h t > 1 5 0 < / H e i g h t > < I s E x p a n d e d > t r u e < / I s E x p a n d e d > < W i d t h > 2 0 0 < / W i d t h > < / a : V a l u e > < / a : K e y V a l u e O f D i a g r a m O b j e c t K e y a n y T y p e z b w N T n L X > < a : K e y V a l u e O f D i a g r a m O b j e c t K e y a n y T y p e z b w N T n L X > < a : K e y > < K e y > T a b l e s \ F i n a n c e _ 1 \ C o l u m n s \ i s s u e _ d   ( Y e a r ) < / K e y > < / a : K e y > < a : V a l u e   i : t y p e = " D i a g r a m D i s p l a y N o d e V i e w S t a t e " > < H e i g h t > 1 5 0 < / H e i g h t > < I s E x p a n d e d > t r u e < / I s E x p a n d e d > < W i d t h > 2 0 0 < / W i d t h > < / a : V a l u e > < / a : K e y V a l u e O f D i a g r a m O b j e c t K e y a n y T y p e z b w N T n L X > < a : K e y V a l u e O f D i a g r a m O b j e c t K e y a n y T y p e z b w N T n L X > < a : K e y > < K e y > T a b l e s \ F i n a n c e _ 1 \ C o l u m n s \ i s s u e _ d   ( Q u a r t e r ) < / K e y > < / a : K e y > < a : V a l u e   i : t y p e = " D i a g r a m D i s p l a y N o d e V i e w S t a t e " > < H e i g h t > 1 5 0 < / H e i g h t > < I s E x p a n d e d > t r u e < / I s E x p a n d e d > < W i d t h > 2 0 0 < / W i d t h > < / a : V a l u e > < / a : K e y V a l u e O f D i a g r a m O b j e c t K e y a n y T y p e z b w N T n L X > < a : K e y V a l u e O f D i a g r a m O b j e c t K e y a n y T y p e z b w N T n L X > < a : K e y > < K e y > T a b l e s \ F i n a n c e _ 1 \ C o l u m n s \ i s s u e _ d   ( M o n t h   i n d e x ) < / K e y > < / a : K e y > < a : V a l u e   i : t y p e = " D i a g r a m D i s p l a y N o d e V i e w S t a t e " > < H e i g h t > 1 5 0 < / H e i g h t > < I s E x p a n d e d > t r u e < / I s E x p a n d e d > < W i d t h > 2 0 0 < / W i d t h > < / a : V a l u e > < / a : K e y V a l u e O f D i a g r a m O b j e c t K e y a n y T y p e z b w N T n L X > < a : K e y V a l u e O f D i a g r a m O b j e c t K e y a n y T y p e z b w N T n L X > < a : K e y > < K e y > T a b l e s \ F i n a n c e _ 1 \ C o l u m n s \ i s s u e _ d   ( M o n t h ) < / K e y > < / a : K e y > < a : V a l u e   i : t y p e = " D i a g r a m D i s p l a y N o d e V i e w S t a t e " > < H e i g h t > 1 5 0 < / H e i g h t > < I s E x p a n d e d > t r u e < / I s E x p a n d e d > < W i d t h > 2 0 0 < / W i d t h > < / a : V a l u e > < / a : K e y V a l u e O f D i a g r a m O b j e c t K e y a n y T y p e z b w N T n L X > < a : K e y V a l u e O f D i a g r a m O b j e c t K e y a n y T y p e z b w N T n L X > < a : K e y > < K e y > R e l a t i o n s h i p s \ & l t ; T a b l e s \ F i n a n c e _ 2 \ C o l u m n s \ i d & g t ; - & l t ; T a b l e s \ F i n a n c e _ 1 \ C o l u m n s \ i d & g t ; < / K e y > < / a : K e y > < a : V a l u e   i : t y p e = " D i a g r a m D i s p l a y L i n k V i e w S t a t e " > < A u t o m a t i o n P r o p e r t y H e l p e r T e x t > E n d   p o i n t   1 :   ( 3 5 3 , 8 8 ) .   E n d   p o i n t   2 :   ( 4 8 7 . 9 0 3 8 1 0 5 6 7 6 6 6 , 3 4 4 )   < / A u t o m a t i o n P r o p e r t y H e l p e r T e x t > < L a y e d O u t > t r u e < / L a y e d O u t > < P o i n t s   x m l n s : b = " h t t p : / / s c h e m a s . d a t a c o n t r a c t . o r g / 2 0 0 4 / 0 7 / S y s t e m . W i n d o w s " > < b : P o i n t > < b : _ x > 3 5 3 < / b : _ x > < b : _ y > 8 8 < / b : _ y > < / b : P o i n t > < b : P o i n t > < b : _ x > 4 1 8 . 4 5 1 9 0 5 5 < / b : _ x > < b : _ y > 8 8 < / b : _ y > < / b : P o i n t > < b : P o i n t > < b : _ x > 4 2 0 . 4 5 1 9 0 5 5 < / b : _ x > < b : _ y > 9 0 < / b : _ y > < / b : P o i n t > < b : P o i n t > < b : _ x > 4 2 0 . 4 5 1 9 0 5 5 < / b : _ x > < b : _ y > 3 4 2 < / b : _ y > < / b : P o i n t > < b : P o i n t > < b : _ x > 4 2 2 . 4 5 1 9 0 5 5 < / b : _ x > < b : _ y > 3 4 4 < / b : _ y > < / b : P o i n t > < b : P o i n t > < b : _ x > 4 8 7 . 9 0 3 8 1 0 5 6 7 6 6 5 8 < / b : _ x > < b : _ y > 3 4 4 < / b : _ y > < / b : P o i n t > < / P o i n t s > < / a : V a l u e > < / a : K e y V a l u e O f D i a g r a m O b j e c t K e y a n y T y p e z b w N T n L X > < a : K e y V a l u e O f D i a g r a m O b j e c t K e y a n y T y p e z b w N T n L X > < a : K e y > < K e y > R e l a t i o n s h i p s \ & l t ; T a b l e s \ F i n a n c e _ 2 \ C o l u m n s \ i d & g t ; - & l t ; T a b l e s \ F i n a n c e _ 1 \ C o l u m n s \ i d & g t ; \ F K < / K e y > < / a : K e y > < a : V a l u e   i : t y p e = " D i a g r a m D i s p l a y L i n k E n d p o i n t V i e w S t a t e " > < H e i g h t > 1 6 < / H e i g h t > < L a b e l L o c a t i o n   x m l n s : b = " h t t p : / / s c h e m a s . d a t a c o n t r a c t . o r g / 2 0 0 4 / 0 7 / S y s t e m . W i n d o w s " > < b : _ x > 3 3 7 < / b : _ x > < b : _ y > 8 0 < / b : _ y > < / L a b e l L o c a t i o n > < L o c a t i o n   x m l n s : b = " h t t p : / / s c h e m a s . d a t a c o n t r a c t . o r g / 2 0 0 4 / 0 7 / S y s t e m . W i n d o w s " > < b : _ x > 3 3 7 < / b : _ x > < b : _ y > 8 8 < / b : _ y > < / L o c a t i o n > < S h a p e R o t a t e A n g l e > 3 6 0 < / S h a p e R o t a t e A n g l e > < W i d t h > 1 6 < / W i d t h > < / a : V a l u e > < / a : K e y V a l u e O f D i a g r a m O b j e c t K e y a n y T y p e z b w N T n L X > < a : K e y V a l u e O f D i a g r a m O b j e c t K e y a n y T y p e z b w N T n L X > < a : K e y > < K e y > R e l a t i o n s h i p s \ & l t ; T a b l e s \ F i n a n c e _ 2 \ C o l u m n s \ i d & g t ; - & l t ; T a b l e s \ F i n a n c e _ 1 \ C o l u m n s \ i d & g t ; \ P K < / K e y > < / a : K e y > < a : V a l u e   i : t y p e = " D i a g r a m D i s p l a y L i n k E n d p o i n t V i e w S t a t e " > < H e i g h t > 1 6 < / H e i g h t > < L a b e l L o c a t i o n   x m l n s : b = " h t t p : / / s c h e m a s . d a t a c o n t r a c t . o r g / 2 0 0 4 / 0 7 / S y s t e m . W i n d o w s " > < b : _ x > 4 8 7 . 9 0 3 8 1 0 5 6 7 6 6 5 8 < / b : _ x > < b : _ y > 3 3 6 < / b : _ y > < / L a b e l L o c a t i o n > < L o c a t i o n   x m l n s : b = " h t t p : / / s c h e m a s . d a t a c o n t r a c t . o r g / 2 0 0 4 / 0 7 / S y s t e m . W i n d o w s " > < b : _ x > 5 0 3 . 9 0 3 8 1 0 5 6 7 6 6 5 8 < / b : _ x > < b : _ y > 3 4 4 < / b : _ y > < / L o c a t i o n > < S h a p e R o t a t e A n g l e > 1 8 0 < / S h a p e R o t a t e A n g l e > < W i d t h > 1 6 < / W i d t h > < / a : V a l u e > < / a : K e y V a l u e O f D i a g r a m O b j e c t K e y a n y T y p e z b w N T n L X > < a : K e y V a l u e O f D i a g r a m O b j e c t K e y a n y T y p e z b w N T n L X > < a : K e y > < K e y > R e l a t i o n s h i p s \ & l t ; T a b l e s \ F i n a n c e _ 2 \ C o l u m n s \ i d & g t ; - & l t ; T a b l e s \ F i n a n c e _ 1 \ C o l u m n s \ i d & g t ; \ C r o s s F i l t e r < / K e y > < / a : K e y > < a : V a l u e   i : t y p e = " D i a g r a m D i s p l a y L i n k C r o s s F i l t e r V i e w S t a t e " > < P o i n t s   x m l n s : b = " h t t p : / / s c h e m a s . d a t a c o n t r a c t . o r g / 2 0 0 4 / 0 7 / S y s t e m . W i n d o w s " > < b : P o i n t > < b : _ x > 3 5 3 < / b : _ x > < b : _ y > 8 8 < / b : _ y > < / b : P o i n t > < b : P o i n t > < b : _ x > 4 1 8 . 4 5 1 9 0 5 5 < / b : _ x > < b : _ y > 8 8 < / b : _ y > < / b : P o i n t > < b : P o i n t > < b : _ x > 4 2 0 . 4 5 1 9 0 5 5 < / b : _ x > < b : _ y > 9 0 < / b : _ y > < / b : P o i n t > < b : P o i n t > < b : _ x > 4 2 0 . 4 5 1 9 0 5 5 < / b : _ x > < b : _ y > 3 4 2 < / b : _ y > < / b : P o i n t > < b : P o i n t > < b : _ x > 4 2 2 . 4 5 1 9 0 5 5 < / b : _ x > < b : _ y > 3 4 4 < / b : _ y > < / b : P o i n t > < b : P o i n t > < b : _ x > 4 8 7 . 9 0 3 8 1 0 5 6 7 6 6 5 8 < / b : _ x > < b : _ y > 3 4 4 < / b : _ y > < / b : P o i n t > < / P o i n t s > < / a : V a l u 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D a t a M a s h u p   x m l n s = " h t t p : / / s c h e m a s . m i c r o s o f t . c o m / D a t a M a s h u p " > A A A A A B Y D A A B Q S w M E F A A C A A g A e g V U 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B 6 B V R 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g V U W C i K R 7 g O A A A A E Q A A A B M A H A B G b 3 J t d W x h c y 9 T Z W N 0 a W 9 u M S 5 t I K I Y A C i g F A A A A A A A A A A A A A A A A A A A A A A A A A A A A C t O T S 7 J z M 9 T C I b Q h t Y A U E s B A i 0 A F A A C A A g A e g V U W F m B 3 p G m A A A A 9 g A A A B I A A A A A A A A A A A A A A A A A A A A A A E N v b m Z p Z y 9 Q Y W N r Y W d l L n h t b F B L A Q I t A B Q A A g A I A H o F V F g P y u m r p A A A A O k A A A A T A A A A A A A A A A A A A A A A A P I A A A B b Q 2 9 u d G V u d F 9 U e X B l c 1 0 u e G 1 s U E s B A i 0 A F A A C A A g A e g V U W C 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Q E A A A A A A A A 3 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C 9 J d G V t c z 4 8 L 0 x v Y 2 F s U G F j a 2 F n Z U 1 l d G F k Y X R h R m l s Z T 4 W A A A A U E s F B g A A A A A A A A A A A A A A A A A A A A A A A C Y B A A A B A A A A 0 I y d 3 w E V 0 R G M e g D A T 8 K X 6 w E A A A D r 8 q t n l 7 W 6 R Y B a 5 Y x E N M Y u A A A A A A I A A A A A A B B m A A A A A Q A A I A A A A N B L M F X F A P F d 8 3 V + R y v m y 3 g s V 1 a u p m V 1 f h u 7 / R 1 D 9 D Q y A A A A A A 6 A A A A A A g A A I A A A A B z L g j w f x g U m l x X 2 / k e 1 t Q O H Q z b k P K q 4 Z y P u W A 2 7 E q o 2 U A A A A N Y / T / e 4 7 M c q 1 L N 5 c Z h B X N j L k r F Z X l e I m w B B 1 F / z 9 0 k v S g d D M h f s b j 2 K p 0 6 e O f S f A 7 B e U Q b p u 9 B y B 6 z H O 9 9 y Q H G j k W l 1 5 c J H P e Y u c q O k / P c O Q A A A A A K 8 p t O H b N Y T H 9 V m 7 W j E 0 7 U / p f A y b g T R Z J g a o z W M o 8 Z s U M m Z v 6 E 3 y j Z x Z j s 9 d E O R J y E z H 7 F s G q z u W B I u + + b B E Z 0 = < / D a t a M a s h u p > 
</file>

<file path=customXml/item2.xml>��< ? x m l   v e r s i o n = " 1 . 0 "   e n c o d i n g = " U T F - 1 6 " ? > < G e m i n i   x m l n s = " h t t p : / / g e m i n i / p i v o t c u s t o m i z a t i o n / T a b l e O r d e r " > < C u s t o m C o n t e n t > < ! [ C D A T A [ F i n a n c e _ 2 _ c 9 0 7 0 1 a 7 - d b b 3 - 4 5 7 1 - 8 e 6 7 - e d 6 1 9 4 7 d 5 9 0 1 , F i n a n c e _ 1 _ f 2 5 c b 2 2 e - b 2 9 5 - 4 c 8 e - 8 a 6 f - 2 4 c d 5 c 1 6 b 7 f 0 ] ] > < / C u s t o m C o n t e n t > < / G e m i n i > 
</file>

<file path=customXml/item3.xml>��< ? x m l   v e r s i o n = " 1 . 0 "   e n c o d i n g = " U T F - 1 6 " ? > < G e m i n i   x m l n s = " h t t p : / / g e m i n i / p i v o t c u s t o m i z a t i o n / C l i e n t W i n d o w X M L " > < C u s t o m C o n t e n t > < ! [ C D A T A [ F i n a n c e _ 2 _ c 9 0 7 0 1 a 7 - d b b 3 - 4 5 7 1 - 8 e 6 7 - e d 6 1 9 4 7 d 5 9 0 1 ] ] > < / 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 F i n a n c e _ 1 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 C o l u m n s \ l o a n _ a m n t < / K e y > < / a : K e y > < a : V a l u e   i : t y p e = " T a b l e W i d g e t B a s e V i e w S t a t e " / > < / a : K e y V a l u e O f D i a g r a m O b j e c t K e y a n y T y p e z b w N T n L X > < a : K e y V a l u e O f D i a g r a m O b j e c t K e y a n y T y p e z b w N T n L X > < a : K e y > < K e y > C o l u m n s \ f u n d e d _ a m n t < / K e y > < / a : K e y > < a : V a l u e   i : t y p e = " T a b l e W i d g e t B a s e V i e w S t a t e " / > < / a : K e y V a l u e O f D i a g r a m O b j e c t K e y a n y T y p e z b w N T n L X > < a : K e y V a l u e O f D i a g r a m O b j e c t K e y a n y T y p e z b w N T n L X > < a : K e y > < K e y > C o l u m n s \ g r a d e < / K e y > < / a : K e y > < a : V a l u e   i : t y p e = " T a b l e W i d g e t B a s e V i e w S t a t e " / > < / a : K e y V a l u e O f D i a g r a m O b j e c t K e y a n y T y p e z b w N T n L X > < a : K e y V a l u e O f D i a g r a m O b j e c t K e y a n y T y p e z b w N T n L X > < a : K e y > < K e y > C o l u m n s \ s u b _ g r a d e < / K e y > < / a : K e y > < a : V a l u e   i : t y p e = " T a b l e W i d g e t B a s e V i e w S t a t e " / > < / a : K e y V a l u e O f D i a g r a m O b j e c t K e y a n y T y p e z b w N T n L X > < a : K e y V a l u e O f D i a g r a m O b j e c t K e y a n y T y p e z b w N T n L X > < a : K e y > < K e y > C o l u m n s \ h o m e _ o w n e r s h i p < / K e y > < / a : K e y > < a : V a l u e   i : t y p e = " T a b l e W i d g e t B a s e V i e w S t a t e " / > < / a : K e y V a l u e O f D i a g r a m O b j e c t K e y a n y T y p e z b w N T n L X > < a : K e y V a l u e O f D i a g r a m O b j e c t K e y a n y T y p e z b w N T n L X > < a : K e y > < K e y > C o l u m n s \ a n n u a l _ i n c < / K e y > < / a : K e y > < a : V a l u e   i : t y p e = " T a b l e W i d g e t B a s e V i e w S t a t e " / > < / a : K e y V a l u e O f D i a g r a m O b j e c t K e y a n y T y p e z b w N T n L X > < a : K e y V a l u e O f D i a g r a m O b j e c t K e y a n y T y p e z b w N T n L X > < a : K e y > < K e y > C o l u m n s \ v e r i f i c a t i o n _ s t a t u s < / K e y > < / a : K e y > < a : V a l u e   i : t y p e = " T a b l e W i d g e t B a s e V i e w S t a t e " / > < / a : K e y V a l u e O f D i a g r a m O b j e c t K e y a n y T y p e z b w N T n L X > < a : K e y V a l u e O f D i a g r a m O b j e c t K e y a n y T y p e z b w N T n L X > < a : K e y > < K e y > C o l u m n s \ i s s u e _ d < / K e y > < / a : K e y > < a : V a l u e   i : t y p e = " T a b l e W i d g e t B a s e V i e w S t a t e " / > < / a : K e y V a l u e O f D i a g r a m O b j e c t K e y a n y T y p e z b w N T n L X > < a : K e y V a l u e O f D i a g r a m O b j e c t K e y a n y T y p e z b w N T n L X > < a : K e y > < K e y > C o l u m n s \ l o a n _ s t a t u s < / 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 C o l u m n s \ a d d r _ s t a t e < / K e y > < / a : K e y > < a : V a l u e   i : t y p e = " T a b l e W i d g e t B a s e V i e w S t a t e " / > < / a : K e y V a l u e O f D i a g r a m O b j e c t K e y a n y T y p e z b w N T n L X > < a : K e y V a l u e O f D i a g r a m O b j e c t K e y a n y T y p e z b w N T n L X > < a : K e y > < K e y > C o l u m n s \ i s s u e _ d   ( Y e a r ) < / K e y > < / a : K e y > < a : V a l u e   i : t y p e = " T a b l e W i d g e t B a s e V i e w S t a t e " / > < / a : K e y V a l u e O f D i a g r a m O b j e c t K e y a n y T y p e z b w N T n L X > < a : K e y V a l u e O f D i a g r a m O b j e c t K e y a n y T y p e z b w N T n L X > < a : K e y > < K e y > C o l u m n s \ i s s u e _ d   ( Q u a r t e r ) < / K e y > < / a : K e y > < a : V a l u e   i : t y p e = " T a b l e W i d g e t B a s e V i e w S t a t e " / > < / a : K e y V a l u e O f D i a g r a m O b j e c t K e y a n y T y p e z b w N T n L X > < a : K e y V a l u e O f D i a g r a m O b j e c t K e y a n y T y p e z b w N T n L X > < a : K e y > < K e y > C o l u m n s \ i s s u e _ d   ( M o n t h   i n d e x ) < / K e y > < / a : K e y > < a : V a l u e   i : t y p e = " T a b l e W i d g e t B a s e V i e w S t a t e " / > < / a : K e y V a l u e O f D i a g r a m O b j e c t K e y a n y T y p e z b w N T n L X > < a : K e y V a l u e O f D i a g r a m O b j e c t K e y a n y T y p e z b w N T n L X > < a : K e y > < K e y > C o l u m n s \ i s s u e _ d 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 F i n a n c e _ 2 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 F i n a n c e _ 2 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 C o l u m n s \ o p e n _ a c c < / K e y > < / a : K e y > < a : V a l u e   i : t y p e = " T a b l e W i d g e t B a s e V i e w S t a t e " / > < / a : K e y V a l u e O f D i a g r a m O b j e c t K e y a n y T y p e z b w N T n L X > < a : K e y V a l u e O f D i a g r a m O b j e c t K e y a n y T y p e z b w N T n L X > < a : K e y > < K e y > C o l u m n s \ r e v o l _ b a l < / K e y > < / a : K e y > < a : V a l u e   i : t y p e = " T a b l e W i d g e t B a s e V i e w S t a t e " / > < / a : K e y V a l u e O f D i a g r a m O b j e c t K e y a n y T y p e z b w N T n L X > < a : K e y V a l u e O f D i a g r a m O b j e c t K e y a n y T y p e z b w N T n L X > < a : K e y > < K e y > C o l u m n s \ t o t a l _ a c c < / K e y > < / a : K e y > < a : V a l u e   i : t y p e = " T a b l e W i d g e t B a s e V i e w S t a t e " / > < / a : K e y V a l u e O f D i a g r a m O b j e c t K e y a n y T y p e z b w N T n L X > < a : K e y V a l u e O f D i a g r a m O b j e c t K e y a n y T y p e z b w N T n L X > < a : K e y > < K e y > C o l u m n s \ t o t a l _ p y m n t < / K e y > < / a : K e y > < a : V a l u e   i : t y p e = " T a b l e W i d g e t B a s e V i e w S t a t e " / > < / a : K e y V a l u e O f D i a g r a m O b j e c t K e y a n y T y p e z b w N T n L X > < a : K e y V a l u e O f D i a g r a m O b j e c t K e y a n y T y p e z b w N T n L X > < a : K e y > < K e y > C o l u m n s \ l a s t _ p y m n t _ d < / K e y > < / a : K e y > < a : V a l u e   i : t y p e = " T a b l e W i d g e t B a s e V i e w S t a t e " / > < / a : K e y V a l u e O f D i a g r a m O b j e c t K e y a n y T y p e z b w N T n L X > < a : K e y V a l u e O f D i a g r a m O b j e c t K e y a n y T y p e z b w N T n L X > < a : K e y > < K e y > C o l u m n s \ l a s t _ p y m n t _ d   ( Y e a r ) < / K e y > < / a : K e y > < a : V a l u e   i : t y p e = " T a b l e W i d g e t B a s e V i e w S t a t e " / > < / a : K e y V a l u e O f D i a g r a m O b j e c t K e y a n y T y p e z b w N T n L X > < a : K e y V a l u e O f D i a g r a m O b j e c t K e y a n y T y p e z b w N T n L X > < a : K e y > < K e y > C o l u m n s \ l a s t _ p y m n t _ d   ( Q u a r t e r ) < / K e y > < / a : K e y > < a : V a l u e   i : t y p e = " T a b l e W i d g e t B a s e V i e w S t a t e " / > < / a : K e y V a l u e O f D i a g r a m O b j e c t K e y a n y T y p e z b w N T n L X > < a : K e y V a l u e O f D i a g r a m O b j e c t K e y a n y T y p e z b w N T n L X > < a : K e y > < K e y > C o l u m n s \ l a s t _ p y m n t _ d   ( M o n t h   i n d e x ) < / K e y > < / a : K e y > < a : V a l u e   i : t y p e = " T a b l e W i d g e t B a s e V i e w S t a t e " / > < / a : K e y V a l u e O f D i a g r a m O b j e c t K e y a n y T y p e z b w N T n L X > < a : K e y V a l u e O f D i a g r a m O b j e c t K e y a n y T y p e z b w N T n L X > < a : K e y > < K e y > C o l u m n s \ l a s t _ p y m n t _ d 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1 5 5 0 ] ] > < / 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 F i n a n c e _ 2 _ c 9 0 7 0 1 a 7 - d b b 3 - 4 5 7 1 - 8 e 6 7 - e d 6 1 9 4 7 d 5 9 0 1 < / K e y > < V a l u e   x m l n s : a = " h t t p : / / s c h e m a s . d a t a c o n t r a c t . o r g / 2 0 0 4 / 0 7 / M i c r o s o f t . A n a l y s i s S e r v i c e s . C o m m o n " > < a : H a s F o c u s > t r u e < / a : H a s F o c u s > < a : S i z e A t D p i 9 6 > 1 1 3 < / a : S i z e A t D p i 9 6 > < a : V i s i b l e > t r u e < / a : V i s i b l e > < / V a l u e > < / K e y V a l u e O f s t r i n g S a n d b o x E d i t o r . M e a s u r e G r i d S t a t e S c d E 3 5 R y > < K e y V a l u e O f s t r i n g S a n d b o x E d i t o r . M e a s u r e G r i d S t a t e S c d E 3 5 R y > < K e y > F i n a n c e _ 1 _ f 2 5 c b 2 2 e - b 2 9 5 - 4 c 8 e - 8 a 6 f - 2 4 c d 5 c 1 6 b 7 f 0 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S h o w I m p l i c i t M e a s u r e s " > < 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 2 0 2 4 - 0 2 - 1 9 T 2 2 : 1 9 : 5 0 . 9 2 0 3 2 2 6 - 0 5 : 0 0 < / L a s t P r o c e s s e d T i m e > < / D a t a M o d e l i n g S a n d b o x . S e r i a l i z e d S a n d b o x E r r o r C a c h e > ] ] > < / C u s t o m C o n t e n t > < / G e m i n i > 
</file>

<file path=customXml/itemProps1.xml><?xml version="1.0" encoding="utf-8"?>
<ds:datastoreItem xmlns:ds="http://schemas.openxmlformats.org/officeDocument/2006/customXml" ds:itemID="{C8F527BD-96D3-4589-8993-B3012C4CAD4E}">
  <ds:schemaRefs/>
</ds:datastoreItem>
</file>

<file path=customXml/itemProps10.xml><?xml version="1.0" encoding="utf-8"?>
<ds:datastoreItem xmlns:ds="http://schemas.openxmlformats.org/officeDocument/2006/customXml" ds:itemID="{852026C4-10C1-4508-BDFB-B8E4F9EFDCF0}">
  <ds:schemaRefs/>
</ds:datastoreItem>
</file>

<file path=customXml/itemProps11.xml><?xml version="1.0" encoding="utf-8"?>
<ds:datastoreItem xmlns:ds="http://schemas.openxmlformats.org/officeDocument/2006/customXml" ds:itemID="{718DBA52-8207-4E19-BD0A-78D96480142D}">
  <ds:schemaRefs/>
</ds:datastoreItem>
</file>

<file path=customXml/itemProps12.xml><?xml version="1.0" encoding="utf-8"?>
<ds:datastoreItem xmlns:ds="http://schemas.openxmlformats.org/officeDocument/2006/customXml" ds:itemID="{1ABA0664-ED95-44D2-B6B2-CF8359853BE7}">
  <ds:schemaRefs/>
</ds:datastoreItem>
</file>

<file path=customXml/itemProps13.xml><?xml version="1.0" encoding="utf-8"?>
<ds:datastoreItem xmlns:ds="http://schemas.openxmlformats.org/officeDocument/2006/customXml" ds:itemID="{A86BBAA5-2874-4D4F-B795-98E46DA95427}">
  <ds:schemaRefs/>
</ds:datastoreItem>
</file>

<file path=customXml/itemProps14.xml><?xml version="1.0" encoding="utf-8"?>
<ds:datastoreItem xmlns:ds="http://schemas.openxmlformats.org/officeDocument/2006/customXml" ds:itemID="{67130D56-425E-4D41-BB8E-83B90607CDEF}">
  <ds:schemaRefs/>
</ds:datastoreItem>
</file>

<file path=customXml/itemProps15.xml><?xml version="1.0" encoding="utf-8"?>
<ds:datastoreItem xmlns:ds="http://schemas.openxmlformats.org/officeDocument/2006/customXml" ds:itemID="{EFAA0290-AE58-40DB-98C0-96CF6F4B34D8}">
  <ds:schemaRefs/>
</ds:datastoreItem>
</file>

<file path=customXml/itemProps16.xml><?xml version="1.0" encoding="utf-8"?>
<ds:datastoreItem xmlns:ds="http://schemas.openxmlformats.org/officeDocument/2006/customXml" ds:itemID="{212B24A5-2B68-48AA-A908-A3C4C78D8697}">
  <ds:schemaRefs/>
</ds:datastoreItem>
</file>

<file path=customXml/itemProps17.xml><?xml version="1.0" encoding="utf-8"?>
<ds:datastoreItem xmlns:ds="http://schemas.openxmlformats.org/officeDocument/2006/customXml" ds:itemID="{C1F7B7C9-CFD0-4325-82DE-756C2670C5F8}">
  <ds:schemaRefs/>
</ds:datastoreItem>
</file>

<file path=customXml/itemProps18.xml><?xml version="1.0" encoding="utf-8"?>
<ds:datastoreItem xmlns:ds="http://schemas.openxmlformats.org/officeDocument/2006/customXml" ds:itemID="{E11FF939-A023-4F63-AE18-AE2648A9569A}">
  <ds:schemaRefs>
    <ds:schemaRef ds:uri="http://schemas.microsoft.com/DataMashup"/>
  </ds:schemaRefs>
</ds:datastoreItem>
</file>

<file path=customXml/itemProps2.xml><?xml version="1.0" encoding="utf-8"?>
<ds:datastoreItem xmlns:ds="http://schemas.openxmlformats.org/officeDocument/2006/customXml" ds:itemID="{5F66016A-BA7D-4E6B-A96D-21597CA511A2}">
  <ds:schemaRefs/>
</ds:datastoreItem>
</file>

<file path=customXml/itemProps3.xml><?xml version="1.0" encoding="utf-8"?>
<ds:datastoreItem xmlns:ds="http://schemas.openxmlformats.org/officeDocument/2006/customXml" ds:itemID="{0E44897F-A277-445B-B166-B5006D1B2267}">
  <ds:schemaRefs/>
</ds:datastoreItem>
</file>

<file path=customXml/itemProps4.xml><?xml version="1.0" encoding="utf-8"?>
<ds:datastoreItem xmlns:ds="http://schemas.openxmlformats.org/officeDocument/2006/customXml" ds:itemID="{57FB1CB3-F937-46FC-9B30-3B4A57BF33D2}">
  <ds:schemaRefs/>
</ds:datastoreItem>
</file>

<file path=customXml/itemProps5.xml><?xml version="1.0" encoding="utf-8"?>
<ds:datastoreItem xmlns:ds="http://schemas.openxmlformats.org/officeDocument/2006/customXml" ds:itemID="{725305E6-D2FD-4B43-B678-DDEC597AA44D}">
  <ds:schemaRefs/>
</ds:datastoreItem>
</file>

<file path=customXml/itemProps6.xml><?xml version="1.0" encoding="utf-8"?>
<ds:datastoreItem xmlns:ds="http://schemas.openxmlformats.org/officeDocument/2006/customXml" ds:itemID="{406DCCD1-84AE-42C3-A242-6EFA87E4EC4C}">
  <ds:schemaRefs/>
</ds:datastoreItem>
</file>

<file path=customXml/itemProps7.xml><?xml version="1.0" encoding="utf-8"?>
<ds:datastoreItem xmlns:ds="http://schemas.openxmlformats.org/officeDocument/2006/customXml" ds:itemID="{1E4394A4-D008-454D-B8CF-CFAE89AC1C19}">
  <ds:schemaRefs/>
</ds:datastoreItem>
</file>

<file path=customXml/itemProps8.xml><?xml version="1.0" encoding="utf-8"?>
<ds:datastoreItem xmlns:ds="http://schemas.openxmlformats.org/officeDocument/2006/customXml" ds:itemID="{E89E7EE0-616F-4DA0-882D-C942951A2B67}">
  <ds:schemaRefs/>
</ds:datastoreItem>
</file>

<file path=customXml/itemProps9.xml><?xml version="1.0" encoding="utf-8"?>
<ds:datastoreItem xmlns:ds="http://schemas.openxmlformats.org/officeDocument/2006/customXml" ds:itemID="{0785ACFF-0150-49A7-8249-C7AF7CDF11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 1</vt:lpstr>
      <vt:lpstr>KPI 2</vt:lpstr>
      <vt:lpstr>KPI 3</vt:lpstr>
      <vt:lpstr>KPI 4</vt:lpstr>
      <vt:lpstr>KPI 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 Dangat (Student)</dc:creator>
  <cp:lastModifiedBy>Yogesh Dangat (Student)</cp:lastModifiedBy>
  <dcterms:created xsi:type="dcterms:W3CDTF">2024-02-19T17:11:01Z</dcterms:created>
  <dcterms:modified xsi:type="dcterms:W3CDTF">2025-05-15T15:19:20Z</dcterms:modified>
</cp:coreProperties>
</file>