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uronova0-my.sharepoint.com/personal/yogesh_dhavale_auronova_in/Documents/Auronova_Training_Material/B_Score_Training/presentation/"/>
    </mc:Choice>
  </mc:AlternateContent>
  <xr:revisionPtr revIDLastSave="527" documentId="11_F25DC773A252ABDACC1048ADE15E70FC5BDE58ED" xr6:coauthVersionLast="47" xr6:coauthVersionMax="47" xr10:uidLastSave="{44F697BD-1C4A-44D7-BB46-EE901F960063}"/>
  <bookViews>
    <workbookView xWindow="-110" yWindow="-110" windowWidth="19420" windowHeight="10300" firstSheet="13" activeTab="1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</sheets>
  <definedNames>
    <definedName name="_xlnm._FilterDatabase" localSheetId="8" hidden="1">Sheet9!$B$1:$G$326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6" l="1"/>
  <c r="I4" i="17" l="1"/>
  <c r="I5" i="17"/>
  <c r="I6" i="17"/>
  <c r="I7" i="17"/>
  <c r="I8" i="17"/>
  <c r="I9" i="17"/>
  <c r="I10" i="17"/>
  <c r="I11" i="17"/>
  <c r="I12" i="17"/>
  <c r="I3" i="17"/>
  <c r="D4" i="17"/>
  <c r="D5" i="17"/>
  <c r="D6" i="17"/>
  <c r="D7" i="17"/>
  <c r="D8" i="17"/>
  <c r="D9" i="17"/>
  <c r="D10" i="17"/>
  <c r="D11" i="17"/>
  <c r="D12" i="17"/>
  <c r="D3" i="17"/>
  <c r="E3" i="16" l="1"/>
  <c r="F4" i="16"/>
  <c r="G4" i="16" s="1"/>
  <c r="F5" i="16"/>
  <c r="F6" i="16"/>
  <c r="G6" i="16" s="1"/>
  <c r="F7" i="16"/>
  <c r="F8" i="16"/>
  <c r="G8" i="16" s="1"/>
  <c r="F9" i="16"/>
  <c r="G9" i="16" s="1"/>
  <c r="F10" i="16"/>
  <c r="G10" i="16" s="1"/>
  <c r="F11" i="16"/>
  <c r="G11" i="16" s="1"/>
  <c r="F12" i="16"/>
  <c r="G12" i="16" s="1"/>
  <c r="F3" i="16"/>
  <c r="G3" i="16" s="1"/>
  <c r="G5" i="16"/>
  <c r="G7" i="16"/>
  <c r="E4" i="16"/>
  <c r="E5" i="16"/>
  <c r="E6" i="16"/>
  <c r="E7" i="16"/>
  <c r="E8" i="16"/>
  <c r="E9" i="16"/>
  <c r="E10" i="16"/>
  <c r="E11" i="16"/>
  <c r="E12" i="16"/>
</calcChain>
</file>

<file path=xl/sharedStrings.xml><?xml version="1.0" encoding="utf-8"?>
<sst xmlns="http://schemas.openxmlformats.org/spreadsheetml/2006/main" count="1150" uniqueCount="444">
  <si>
    <t>Filename</t>
  </si>
  <si>
    <t>Description</t>
  </si>
  <si>
    <t xml:space="preserve">raw_file Count </t>
  </si>
  <si>
    <t xml:space="preserve">After removing duplicates Count </t>
  </si>
  <si>
    <t>i1_card_transaction.xlsx</t>
  </si>
  <si>
    <t>i8_cards.xlsx</t>
  </si>
  <si>
    <t xml:space="preserve">credit card transaction data </t>
  </si>
  <si>
    <t xml:space="preserve">credit card customer ,demographics and other details </t>
  </si>
  <si>
    <t>Field Name</t>
  </si>
  <si>
    <t>Field Description</t>
  </si>
  <si>
    <t>PERIOD</t>
  </si>
  <si>
    <t>Reporting date</t>
  </si>
  <si>
    <t>MASKED_CUSTOMER_ID</t>
  </si>
  <si>
    <t>Customer Unique ID</t>
  </si>
  <si>
    <t>MASK_CREDITCARD</t>
  </si>
  <si>
    <t>Credit Card Unique ID</t>
  </si>
  <si>
    <t>a_issue_date2</t>
  </si>
  <si>
    <t>Credit Card Issue Date</t>
  </si>
  <si>
    <t>CARD_LIMIT</t>
  </si>
  <si>
    <t>Credit Limit</t>
  </si>
  <si>
    <t>OS_BALANCE</t>
  </si>
  <si>
    <t>Outstanding Amount</t>
  </si>
  <si>
    <t>CASH_LIMIT</t>
  </si>
  <si>
    <t>Cash Limit on Credit Card</t>
  </si>
  <si>
    <t>OPENING_BALANCE</t>
  </si>
  <si>
    <t>Outstanding Balance at start of Month</t>
  </si>
  <si>
    <t>CLOSING_BALANCE</t>
  </si>
  <si>
    <t>Outstanding Balance at end of Month</t>
  </si>
  <si>
    <t>CLOSING_BALANCE_CASH</t>
  </si>
  <si>
    <t>Cash Outstanding Balance at end of Month</t>
  </si>
  <si>
    <t>CLOSING_BALANCE_FEES</t>
  </si>
  <si>
    <t>Fee Outstanding Balance at end of Month</t>
  </si>
  <si>
    <t>NB_DAYS_DELINQ</t>
  </si>
  <si>
    <t>Days Past Due Bucket</t>
  </si>
  <si>
    <t>Customer_Occupation</t>
  </si>
  <si>
    <t>Customer Job Occupation</t>
  </si>
  <si>
    <t>Customer_Join_Date</t>
  </si>
  <si>
    <t>Customer Joining Date</t>
  </si>
  <si>
    <t>REGIONS</t>
  </si>
  <si>
    <t>Region in UAE</t>
  </si>
  <si>
    <t>A_Gender</t>
  </si>
  <si>
    <t>Gender</t>
  </si>
  <si>
    <t>A_Nationality</t>
  </si>
  <si>
    <t>Nationality</t>
  </si>
  <si>
    <t>A_Marital_Status</t>
  </si>
  <si>
    <t>Marital Status</t>
  </si>
  <si>
    <t>A_Industry</t>
  </si>
  <si>
    <t>Job Industry</t>
  </si>
  <si>
    <t>A_Emp_Sts</t>
  </si>
  <si>
    <t>Employement Status</t>
  </si>
  <si>
    <t>A_DOB</t>
  </si>
  <si>
    <t>Date of Birth</t>
  </si>
  <si>
    <t>A_Emp_Start</t>
  </si>
  <si>
    <t>Employement Start Date</t>
  </si>
  <si>
    <t>A_No_Depend</t>
  </si>
  <si>
    <t>No. of Dependent</t>
  </si>
  <si>
    <t>A_salary</t>
  </si>
  <si>
    <t>Salary</t>
  </si>
  <si>
    <t>A_Sector</t>
  </si>
  <si>
    <t>Employement Sector</t>
  </si>
  <si>
    <t>A_card_expiry_date</t>
  </si>
  <si>
    <t>Credit Card Expiry Date</t>
  </si>
  <si>
    <t>TRANS_DESCRIPTION</t>
  </si>
  <si>
    <t>Description of Transaction</t>
  </si>
  <si>
    <t>POST_DATE_AND_TIME</t>
  </si>
  <si>
    <t>Transaction Date</t>
  </si>
  <si>
    <t>MERCHANT_CATEGORY</t>
  </si>
  <si>
    <t>Merchant Category e.g. shopping, restaurant, etc.</t>
  </si>
  <si>
    <t>REVERSAL_FLAG</t>
  </si>
  <si>
    <t>Transaction Reversal Flag</t>
  </si>
  <si>
    <t>AMOUNT_IN_LCY</t>
  </si>
  <si>
    <t>Transaction Amount in Local Currency</t>
  </si>
  <si>
    <t>i1_card_transaction</t>
  </si>
  <si>
    <t>i8_cards</t>
  </si>
  <si>
    <t>i1_card_transaction['POST_DATE_AND_TIME'].agg(['min', 'max'])</t>
  </si>
  <si>
    <t>min   2009-01-08</t>
  </si>
  <si>
    <t>max   2013-07-01</t>
  </si>
  <si>
    <t>i1_card_transaction.isnull().sum()</t>
  </si>
  <si>
    <t>MASK_CREDITCARD       0</t>
  </si>
  <si>
    <t>TRANS_DESCRIPTION     0</t>
  </si>
  <si>
    <t>POST_DATE_AND_TIME    0</t>
  </si>
  <si>
    <t>MERCHANT_CATEGORY     0</t>
  </si>
  <si>
    <t>REVERSAL_FLAG         0</t>
  </si>
  <si>
    <t>AMOUNT_IN_LCY         0</t>
  </si>
  <si>
    <t>i1_card_transaction.TRANS_DESCRIPTION.value_counts(dropna=False)</t>
  </si>
  <si>
    <t>Purchase                           294406</t>
  </si>
  <si>
    <t>Card Payment                        95699</t>
  </si>
  <si>
    <t>Periodic Fixed Fee                  94523</t>
  </si>
  <si>
    <t>Purchase REVERSAL                   83943</t>
  </si>
  <si>
    <t>Cash Fee                            37725</t>
  </si>
  <si>
    <t>Late Payment Charges                36064</t>
  </si>
  <si>
    <t>Withdrawal                          33588</t>
  </si>
  <si>
    <t>Profit Earned(Special Sav A\c)      23105</t>
  </si>
  <si>
    <t>Rebate Contributed By Bank          20288</t>
  </si>
  <si>
    <t>E-Channel Payments                  14858</t>
  </si>
  <si>
    <t>Monthly Murabaha Instalment         11283</t>
  </si>
  <si>
    <t>Monthly Murabaha Installment         7453</t>
  </si>
  <si>
    <t>WITHDRAWAL                           7451</t>
  </si>
  <si>
    <t>Unique Transaction                   6017</t>
  </si>
  <si>
    <t>Montlhly Murabaha Installment        5099</t>
  </si>
  <si>
    <t>Utility Bill Payment                 4421</t>
  </si>
  <si>
    <t>Migration Transaction Debit          4315</t>
  </si>
  <si>
    <t>Payment                              2428</t>
  </si>
  <si>
    <t>Credit Voucher                       1611</t>
  </si>
  <si>
    <t>Migration Transaction Credit         1370</t>
  </si>
  <si>
    <t>Debit Adjustments                    1093</t>
  </si>
  <si>
    <t>Card Replacement Fee                  722</t>
  </si>
  <si>
    <t>Card Fee                              670</t>
  </si>
  <si>
    <t>CREDIT VOUCHER                        391</t>
  </si>
  <si>
    <t>Cash Advance                          275</t>
  </si>
  <si>
    <t>Periodic Fixed Fee 14-10-11 Rev       244</t>
  </si>
  <si>
    <t>Rev Credit Adjustments                217</t>
  </si>
  <si>
    <t>CREDIT VOUCHER REVERSAL               148</t>
  </si>
  <si>
    <t>Rev Credit Adjus                      115</t>
  </si>
  <si>
    <t>Overdrawn Fee                          96</t>
  </si>
  <si>
    <t>Limit Change Fee                       64</t>
  </si>
  <si>
    <t>Profit Earned (Special Sav A\c)        58</t>
  </si>
  <si>
    <t>SH/A Miscellaneous Credit              55</t>
  </si>
  <si>
    <t>Credit ADJ                             55</t>
  </si>
  <si>
    <t>Annual Membership Fee                  33</t>
  </si>
  <si>
    <t>Supplementary Card Fee                 27</t>
  </si>
  <si>
    <t>CREDIT SHIELD PROTECTION               26</t>
  </si>
  <si>
    <t>Withdrawal Fee                         14</t>
  </si>
  <si>
    <t>CASH ADVANCE                           13</t>
  </si>
  <si>
    <t>National Bonds Purchase                 2</t>
  </si>
  <si>
    <t>Rev Reissuance Fee                      1</t>
  </si>
  <si>
    <t>PIN Recalculation Fee                   1</t>
  </si>
  <si>
    <t>i1_card_transaction.REVERSAL_FLAG.value_counts(dropna=False)</t>
  </si>
  <si>
    <t>N    788087</t>
  </si>
  <si>
    <t>R      1880</t>
  </si>
  <si>
    <t>i1_card_transaction.MASK_CREDITCARD.nunique()</t>
  </si>
  <si>
    <t>i1_card_transaction.TRANS_DESCRIPTION.nunique()</t>
  </si>
  <si>
    <t>i1_card_transaction.MERCHANT_CATEGORY.nunique()</t>
  </si>
  <si>
    <t>i8_cards.isnull().sum()</t>
  </si>
  <si>
    <t>PERIOD                      0</t>
  </si>
  <si>
    <t>MASKED_CUSTOMER_ID          0</t>
  </si>
  <si>
    <t>MASK_CREDITCARD             0</t>
  </si>
  <si>
    <t>a_issue_date2            1103</t>
  </si>
  <si>
    <t>A_card_expiry_date          0</t>
  </si>
  <si>
    <t>Customer_Join_Date      25518</t>
  </si>
  <si>
    <t>CARD_LIMIT                  0</t>
  </si>
  <si>
    <t>CASH_LIMIT                  0</t>
  </si>
  <si>
    <t>OS_BALANCE               3127</t>
  </si>
  <si>
    <t>OPENING_BALANCE          3127</t>
  </si>
  <si>
    <t>CLOSING_BALANCE          3127</t>
  </si>
  <si>
    <t>CLOSING_BALANCE_CASH     3127</t>
  </si>
  <si>
    <t>CLOSING_BALANCE_FEES     3127</t>
  </si>
  <si>
    <t>NB_DAYS_DELINQ           7239</t>
  </si>
  <si>
    <t>Customer_Occupation     57534</t>
  </si>
  <si>
    <t>REGIONS                     0</t>
  </si>
  <si>
    <t>A_Gender                30926</t>
  </si>
  <si>
    <t>NATIONALITY                 0</t>
  </si>
  <si>
    <t>A_Marital_Status        39171</t>
  </si>
  <si>
    <t>A_Industry              32021</t>
  </si>
  <si>
    <t>A_Emp_Sts               45143</t>
  </si>
  <si>
    <t>A_DOB                   25858</t>
  </si>
  <si>
    <t>A_Emp_Start             83579</t>
  </si>
  <si>
    <t>A_No_Depend             89836</t>
  </si>
  <si>
    <t>A_salary                78509</t>
  </si>
  <si>
    <t>A_Sector                76269</t>
  </si>
  <si>
    <t>i8_cards.MASKED_CUSTOMER_ID.nunique()</t>
  </si>
  <si>
    <t>i8_cards.MASK_CREDITCARD.nunique()</t>
  </si>
  <si>
    <t>i8_cards['PERIOD'].agg(['min', 'max'])</t>
  </si>
  <si>
    <t>min   2008-10-08</t>
  </si>
  <si>
    <t>max   2013-07-31</t>
  </si>
  <si>
    <t>i8_cards['a_issue_date2'].agg(['min', 'max'])</t>
  </si>
  <si>
    <t>min   2008-06-01</t>
  </si>
  <si>
    <t>max   2013-07-29</t>
  </si>
  <si>
    <t>i8_cards['A_card_expiry_date'].agg(['min', 'max'])</t>
  </si>
  <si>
    <t>min   2009-06-08</t>
  </si>
  <si>
    <t>Count of Credit Cards present in i1_card_transaction</t>
  </si>
  <si>
    <t>check.MASK_CREDITCARD.nunique()</t>
  </si>
  <si>
    <t>check1.MASK_CREDITCARD.nunique()</t>
  </si>
  <si>
    <t>i8_cards['report_date']=i8_cards['PERIOD']+pd.offsets.MonthEnd(0)</t>
  </si>
  <si>
    <t>i8_cards['min_report_date'] = i8_cards.groupby('MASK_CREDITCARD')['report_date'].transform(min)</t>
  </si>
  <si>
    <t>i8_cards['issue_date'] = i8_cards['min_report_date']</t>
  </si>
  <si>
    <t>i8_cards.loc[i8_cards.NB_DAYS_DELINQ.isnull() ,'NB_DAYS_DELINQ']=0</t>
  </si>
  <si>
    <t>i8_cards['NB_DAYS_DELINQ'] =i8_cards.groupby(['MASK_CREDITCARD','report_date'])['NB_DAYS_DELINQ'].transform(max)</t>
  </si>
  <si>
    <t xml:space="preserve">Replacing NB_DAYS_DELINQ with max value for same reporting date </t>
  </si>
  <si>
    <t>i8_cards.drop_duplicates(subset=['MASK_CREDITCARD','report_date'],inplace= True)</t>
  </si>
  <si>
    <t>Removing rows with multiple NB_DAYS_DELINQ and keeping with one with max value</t>
  </si>
  <si>
    <t>i8_cards.shape</t>
  </si>
  <si>
    <t>(139155, 29)</t>
  </si>
  <si>
    <t xml:space="preserve">After removing rows with multiple NB_DAYS_DELINQ for same report date </t>
  </si>
  <si>
    <t xml:space="preserve">Not Applicable </t>
  </si>
  <si>
    <t xml:space="preserve">Checking if all the reporting date is present for Credit Card </t>
  </si>
  <si>
    <t>i8_cards['valid_vintage']=np.where((i8_cards['min_mob']==i8_cards['min_cum_count']) &amp;</t>
  </si>
  <si>
    <t xml:space="preserve">                                  (i8_cards['max_mob']==i8_cards['max_cum_count']),1,0)</t>
  </si>
  <si>
    <t># Filtering i8_cards by considering only valid_vintage and mob&gt;=18</t>
  </si>
  <si>
    <t>i8_cards= i8_cards[(i8_cards['valid_vintage'] ==1) &amp; (i8_cards['max_mob'] &gt;=18)]</t>
  </si>
  <si>
    <t>(109142, 36)</t>
  </si>
  <si>
    <t>Filtering i8_cards by considering only valid_vintage and mob&gt;=18</t>
  </si>
  <si>
    <t xml:space="preserve">i8_cards['Modeling_Data']=np.where((i8_cards['mob']&gt;=6) &amp; (i8_cards['bad_def']==0),1,0) </t>
  </si>
  <si>
    <t>1. Accounts months on book at snapshot with less than 6 months.</t>
  </si>
  <si>
    <t>2. Accounts with DPD buckets greater than equal to 4.</t>
  </si>
  <si>
    <t xml:space="preserve">Exclusion </t>
  </si>
  <si>
    <t>Snapshot of 24 months from Jan 2010 to Dec 2011</t>
  </si>
  <si>
    <t xml:space="preserve"># Filtering out values with REVERSAL_FLAG as R and keeping only N values </t>
  </si>
  <si>
    <t>i1_card_transaction = i1_card_transaction[i1_card_transaction['REVERSAL_FLAG'] =="N"]</t>
  </si>
  <si>
    <t>i1_card_transaction.shape</t>
  </si>
  <si>
    <t>(788087, 6)</t>
  </si>
  <si>
    <t>12 months before including snapshot date</t>
  </si>
  <si>
    <t>12 months after excluding snapshot date</t>
  </si>
  <si>
    <t xml:space="preserve">Accounts who have gone 90+ DPD atleast once in the next 12 months excluding snapshot date </t>
  </si>
  <si>
    <t>Performance Window</t>
  </si>
  <si>
    <t>Observation Window</t>
  </si>
  <si>
    <t>Default Definition</t>
  </si>
  <si>
    <t>variable_name</t>
  </si>
  <si>
    <t>VIF</t>
  </si>
  <si>
    <t>w_Tot_Cons_inc_pay_exp_6m</t>
  </si>
  <si>
    <t>w_A_No_Depend</t>
  </si>
  <si>
    <t>w_Age</t>
  </si>
  <si>
    <t>w_avg_util_3m</t>
  </si>
  <si>
    <t>w_nbr_60_12m</t>
  </si>
  <si>
    <t>w_nbr_late_fee_12m</t>
  </si>
  <si>
    <t>w_max_dpd_3m</t>
  </si>
  <si>
    <t>Logit Regression Results</t>
  </si>
  <si>
    <t>Dep. Variable:</t>
  </si>
  <si>
    <t>bad_flag</t>
  </si>
  <si>
    <t>No. Observations:</t>
  </si>
  <si>
    <t>Model:</t>
  </si>
  <si>
    <t>Logit</t>
  </si>
  <si>
    <t>Df Residuals:</t>
  </si>
  <si>
    <t>Method:</t>
  </si>
  <si>
    <t>MLE</t>
  </si>
  <si>
    <t>Df Model:</t>
  </si>
  <si>
    <t>Date:</t>
  </si>
  <si>
    <t>Mon, 25 Sep 2023</t>
  </si>
  <si>
    <t>Pseudo R-squ.:</t>
  </si>
  <si>
    <t>Time:</t>
  </si>
  <si>
    <t>Log-Likelihood:</t>
  </si>
  <si>
    <t>converged:</t>
  </si>
  <si>
    <t>LL-Null:</t>
  </si>
  <si>
    <t>Covariance Type:</t>
  </si>
  <si>
    <t>nonrobust</t>
  </si>
  <si>
    <t>LLR p-value:</t>
  </si>
  <si>
    <t>coef</t>
  </si>
  <si>
    <t>std err</t>
  </si>
  <si>
    <t>z</t>
  </si>
  <si>
    <t>P&gt;|z|</t>
  </si>
  <si>
    <t>[0.025</t>
  </si>
  <si>
    <t>0.975]</t>
  </si>
  <si>
    <t>const</t>
  </si>
  <si>
    <t>=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</si>
  <si>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</si>
  <si>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</si>
  <si>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</si>
  <si>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</si>
  <si>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</si>
  <si>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</si>
  <si>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</si>
  <si>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</si>
  <si>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</si>
  <si>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</si>
  <si>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</si>
  <si>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</si>
  <si>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</si>
  <si>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</si>
  <si>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</si>
  <si>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</si>
  <si>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</si>
  <si>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</si>
  <si>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</si>
  <si>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</si>
  <si>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df['S_nbr_late_fee_12m']=</t>
  </si>
  <si>
    <t>np.round(71.43 - (28.85) * (const+x1*df['w_nbr_late_fee_12m']),0).astype(int)</t>
  </si>
  <si>
    <t>df['S_max_dpd_3m']=</t>
  </si>
  <si>
    <t>np.round(71.43 - (28.85) * (const+x2*df['w_max_dpd_3m']),0).astype(int)</t>
  </si>
  <si>
    <t>df['S_avg_util_3m']=</t>
  </si>
  <si>
    <t>np.round(71.43 - (28.85) * (const+x3*df['w_avg_util_3m']),0).astype(int)</t>
  </si>
  <si>
    <t>df['S_nbr_60_12m']=</t>
  </si>
  <si>
    <t>np.round(71.43 - (28.85) * (const+x4*df['w_nbr_60_12m']),0).astype(int)</t>
  </si>
  <si>
    <t>df['S_Age']=</t>
  </si>
  <si>
    <t>np.round(71.43 - (28.85) * (const+x5*df['w_Age']),0).astype(int)</t>
  </si>
  <si>
    <t>df['S_Tot_Cons_inc_pay_exp_6m']=</t>
  </si>
  <si>
    <t>np.round(71.43 - (28.85) * (const+x6*df['w_Tot_Cons_inc_pay_exp_6m']),0).astype(int)</t>
  </si>
  <si>
    <t>df['S_A_No_Depend']=</t>
  </si>
  <si>
    <t>np.round(71.43 - (28.85) * (const+x7*df['w_A_No_Depend']),0).astype(int)</t>
  </si>
  <si>
    <t>df['ln_odds']=df['w_nbr_late_fee_12m']*x1+df['w_max_dpd_3m']*x2+df['w_avg_util_3m']*x3+df['w_nbr_60_12m']*x4+df['w_Age']*x5+df['w_Tot_Cons_inc_pay_exp_6m']*x6+df['w_A_No_Depend']*x7+(-2.9912)</t>
  </si>
  <si>
    <t>df['Score'] = df['S_nbr_late_fee_12m']+df['S_max_dpd_3m']+df['S_avg_util_3m']+df['S_nbr_60_12m']+df['S_Age']+df['S_Tot_Cons_inc_pay_exp_6m']+df['S_A_No_Depend']</t>
  </si>
  <si>
    <t>df['Pred_Prob']= 1/(1+(np.exp((df['Score']-500)/(20/np.log(2)))))</t>
  </si>
  <si>
    <t>Sample</t>
  </si>
  <si>
    <t/>
  </si>
  <si>
    <t>score_band</t>
  </si>
  <si>
    <t>lower_limit</t>
  </si>
  <si>
    <t>upper_limit</t>
  </si>
  <si>
    <t>order</t>
  </si>
  <si>
    <t>ordered_bands</t>
  </si>
  <si>
    <t>(476.0, 556.0]</t>
  </si>
  <si>
    <t>A</t>
  </si>
  <si>
    <t>A.&lt;556</t>
  </si>
  <si>
    <t>(556.0, 577.0]</t>
  </si>
  <si>
    <t>B</t>
  </si>
  <si>
    <t>B.556-577</t>
  </si>
  <si>
    <t>(577.0, 594.0]</t>
  </si>
  <si>
    <t>C</t>
  </si>
  <si>
    <t>C.577-594</t>
  </si>
  <si>
    <t>(594.0, 608.0]</t>
  </si>
  <si>
    <t>D</t>
  </si>
  <si>
    <t>D.594-608</t>
  </si>
  <si>
    <t>(608.0, 616.0]</t>
  </si>
  <si>
    <t>E</t>
  </si>
  <si>
    <t>E.608-616</t>
  </si>
  <si>
    <t>(616.0, 622.0]</t>
  </si>
  <si>
    <t>F</t>
  </si>
  <si>
    <t>F.616-622</t>
  </si>
  <si>
    <t>(622.0, 631.0]</t>
  </si>
  <si>
    <t>G</t>
  </si>
  <si>
    <t>G.622-631</t>
  </si>
  <si>
    <t>(631.0, 632.0]</t>
  </si>
  <si>
    <t>H</t>
  </si>
  <si>
    <t>H.631-632</t>
  </si>
  <si>
    <t>(632.0, 641.0]</t>
  </si>
  <si>
    <t>I</t>
  </si>
  <si>
    <t>I.632-641</t>
  </si>
  <si>
    <t>(641.0, 660.0]</t>
  </si>
  <si>
    <t>J</t>
  </si>
  <si>
    <t>J.&gt;641</t>
  </si>
  <si>
    <t>score_band_mapping</t>
  </si>
  <si>
    <t xml:space="preserve">        temp_op = pd.DataFrame({</t>
  </si>
  <si>
    <t xml:space="preserve">            'key': validation_data[key].unique()[0],</t>
  </si>
  <si>
    <t xml:space="preserve">            'variable_name': variable,</t>
  </si>
  <si>
    <t xml:space="preserve">            'value': var_bins,</t>
  </si>
  <si>
    <t xml:space="preserve">            'count_snapshot': temp_var_map['count_snapshot'].values,</t>
  </si>
  <si>
    <t xml:space="preserve">            'count_benchmark': temp_var_map['count_benchmark'].values,</t>
  </si>
  <si>
    <t xml:space="preserve">            'concentration_snapshot': temp_var_map['count_snapshot'].values / len(validation_data),</t>
  </si>
  <si>
    <t xml:space="preserve">            'concentration_benchmark': temp_var_map['count_benchmark'].values / len(benchmark_data),</t>
  </si>
  <si>
    <t xml:space="preserve">        })</t>
  </si>
  <si>
    <t xml:space="preserve">        temp_op['difference'] = temp_op['concentration_snapshot'] - temp_op['concentration_benchmark']</t>
  </si>
  <si>
    <t xml:space="preserve">        temp_op['log_concentration'] = np.log(temp_op['concentration_snapshot'] / temp_op['concentration_benchmark'])</t>
  </si>
  <si>
    <t xml:space="preserve">        temp_op['individual_si'] = temp_op['log_concentration'] * temp_op['difference']</t>
  </si>
  <si>
    <t>psi</t>
  </si>
  <si>
    <t>key</t>
  </si>
  <si>
    <t>PSI</t>
  </si>
  <si>
    <t>OOT</t>
  </si>
  <si>
    <t>HCI</t>
  </si>
  <si>
    <t>hci</t>
  </si>
  <si>
    <t>csi</t>
  </si>
  <si>
    <t>b_A_No_Depend</t>
  </si>
  <si>
    <t>b_Age</t>
  </si>
  <si>
    <t>b_Tot_Cons_inc_pay_exp_6m</t>
  </si>
  <si>
    <t>b_avg_util_3m</t>
  </si>
  <si>
    <t>b_max_dpd_3m</t>
  </si>
  <si>
    <t>b_nbr_60_12m</t>
  </si>
  <si>
    <t>b_nbr_late_fee_12m</t>
  </si>
  <si>
    <t>Score</t>
  </si>
  <si>
    <t>Good</t>
  </si>
  <si>
    <t>Bad</t>
  </si>
  <si>
    <t>Total</t>
  </si>
  <si>
    <t>Key</t>
  </si>
  <si>
    <t>Benchmark_data</t>
  </si>
  <si>
    <t>iv</t>
  </si>
  <si>
    <t>pred_avg</t>
  </si>
  <si>
    <t>actual_avg</t>
  </si>
  <si>
    <t>abs_deviation</t>
  </si>
  <si>
    <t>MAPE</t>
  </si>
  <si>
    <t>rank_order_output</t>
  </si>
  <si>
    <t>GINI</t>
  </si>
  <si>
    <t>Gini</t>
  </si>
  <si>
    <t>KS</t>
  </si>
  <si>
    <t>Development</t>
  </si>
  <si>
    <t>Validation</t>
  </si>
  <si>
    <t xml:space="preserve">Single Point Concentration Max </t>
  </si>
  <si>
    <t>Variable</t>
  </si>
  <si>
    <t>PSI &lt; 0.1: no significant population change</t>
  </si>
  <si>
    <t>PSI &lt; 0.2: moderate population change</t>
  </si>
  <si>
    <t>PSI &gt;= 0.2: significant population change</t>
  </si>
  <si>
    <t>PSI (Population Stability Index)</t>
  </si>
  <si>
    <t xml:space="preserve">Indicator </t>
  </si>
  <si>
    <t>PSI &lt; 0.1 : no significant population change</t>
  </si>
  <si>
    <t>% Population</t>
  </si>
  <si>
    <t>difference</t>
  </si>
  <si>
    <t>log_concentration</t>
  </si>
  <si>
    <t>Cumm Bad</t>
  </si>
  <si>
    <t>Cumm Good</t>
  </si>
  <si>
    <t>KS Development</t>
  </si>
  <si>
    <t xml:space="preserve">KS Validation </t>
  </si>
  <si>
    <t>Tot_Cons_inc_pay_exp_6m</t>
  </si>
  <si>
    <t>Age</t>
  </si>
  <si>
    <t>avg_util_3m</t>
  </si>
  <si>
    <t>nbr_60_12m</t>
  </si>
  <si>
    <t>nbr_late_fee_12m</t>
  </si>
  <si>
    <t>max_dpd_3m</t>
  </si>
  <si>
    <t>Number of times paid late fee in last 12 months</t>
  </si>
  <si>
    <t xml:space="preserve">Maximum DPD in last 3 months </t>
  </si>
  <si>
    <t>Attribute</t>
  </si>
  <si>
    <t>bad_rate_build</t>
  </si>
  <si>
    <t>bad_rate_hold</t>
  </si>
  <si>
    <t>Pop_Build</t>
  </si>
  <si>
    <t>Pop_Hold</t>
  </si>
  <si>
    <t>Nbr_Late_Fee_12M</t>
  </si>
  <si>
    <t>1. Less than 0.1</t>
  </si>
  <si>
    <t>2. GE  0.1 and LT 0.18</t>
  </si>
  <si>
    <t>3. GE  0.18 and LT 0.43</t>
  </si>
  <si>
    <t>4. GT0.43</t>
  </si>
  <si>
    <t>Max_Dpd_3M</t>
  </si>
  <si>
    <t>1. Less than 1</t>
  </si>
  <si>
    <t>2. GE  1 and LT 2</t>
  </si>
  <si>
    <t>3. GT2</t>
  </si>
  <si>
    <t>Avg_Util_3M</t>
  </si>
  <si>
    <t>1. Less than 0.98</t>
  </si>
  <si>
    <t>2. GE  0.98 and LT 1.01</t>
  </si>
  <si>
    <t>3. GT1.01</t>
  </si>
  <si>
    <t>Nbr_60_12M</t>
  </si>
  <si>
    <t>1. Less than 0.08</t>
  </si>
  <si>
    <t>2. GT0.08</t>
  </si>
  <si>
    <t>2. GE  2 and LT 31</t>
  </si>
  <si>
    <t>3. GE  31 and LT 41</t>
  </si>
  <si>
    <t>4. GT41</t>
  </si>
  <si>
    <t>Missing</t>
  </si>
  <si>
    <t>Tot_Cons_Inc_Pay_Exp_6M</t>
  </si>
  <si>
    <t>1. Less than 2</t>
  </si>
  <si>
    <t>2. GE  2 and LT 3</t>
  </si>
  <si>
    <t>3. GE  3 and LT 4</t>
  </si>
  <si>
    <t>4. GT4</t>
  </si>
  <si>
    <t>2. GE  1 and LT 5</t>
  </si>
  <si>
    <t>3. GT5</t>
  </si>
  <si>
    <t>Attribute Desc</t>
  </si>
  <si>
    <t>0 DPD</t>
  </si>
  <si>
    <t>1-29 DPD</t>
  </si>
  <si>
    <t>30+ DPD</t>
  </si>
  <si>
    <t>Number of times it went 60+ DPD in last 12 months</t>
  </si>
  <si>
    <t>Average Utilization in last 3 months</t>
  </si>
  <si>
    <t>Age of Credit Card Holder</t>
  </si>
  <si>
    <t>Number of Dependents of Credit Card Holder</t>
  </si>
  <si>
    <t xml:space="preserve">Total Consecutive Increase in Payment by Outstanding Balance in last 6 months </t>
  </si>
  <si>
    <t>Average utilization less than 0.98</t>
  </si>
  <si>
    <t>Average utilization &gt;= 0.98 and &lt;1.01</t>
  </si>
  <si>
    <t>Average utilization &gt;=1.01</t>
  </si>
  <si>
    <t>Number of times late fee payment less than 0.1</t>
  </si>
  <si>
    <t>Number of times late fee payment &gt;=0.1 and &lt;0.18</t>
  </si>
  <si>
    <t>Number of times late fee payment &gt;=0.18 and &lt;0.43</t>
  </si>
  <si>
    <t>Number of times late fee payment &gt;=0.43</t>
  </si>
  <si>
    <t>Number of times 60+DPD less than 0.08</t>
  </si>
  <si>
    <t>Number of times 60+DPD &gt;=0.08</t>
  </si>
  <si>
    <t>Age less than 31</t>
  </si>
  <si>
    <t>Age &gt;=41</t>
  </si>
  <si>
    <t>No. of Dependents &gt;=5</t>
  </si>
  <si>
    <t>No. of Dependents &lt;5</t>
  </si>
  <si>
    <t>Age between 31 to 41</t>
  </si>
  <si>
    <t>Total Consecutive Increase 0 or once</t>
  </si>
  <si>
    <t>Total Consecutive Increase twice</t>
  </si>
  <si>
    <t>Total Consecutive Increase thrice</t>
  </si>
  <si>
    <t>Total Consecutive Increase &gt;=4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</si>
</sst>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sz val="10"/>
      <color rgb="FF040C28"/>
      <name val="Arial"/>
      <family val="2"/>
    </font>
    <font>
      <sz val="10"/>
      <color rgb="FF202124"/>
      <name val="Arial"/>
      <family val="2"/>
    </font>
    <font>
      <b/>
      <sz val="11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3" fillId="2" borderId="1" xfId="0" applyFont="1" applyFill="1" applyBorder="1"/>
    <xf numFmtId="0" fontId="4" fillId="0" borderId="1" xfId="0" applyFont="1" applyBorder="1"/>
    <xf numFmtId="3" fontId="0" fillId="0" borderId="1" xfId="0" applyNumberForma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0" fillId="0" borderId="0" xfId="0" applyAlignment="1">
      <alignment horizontal="left" vertical="center" inden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3" borderId="0" xfId="0" applyFill="1"/>
    <xf numFmtId="0" fontId="6" fillId="3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21" fontId="7" fillId="4" borderId="0" xfId="0" applyNumberFormat="1" applyFont="1" applyFill="1" applyAlignment="1">
      <alignment horizontal="right" vertical="center" wrapText="1"/>
    </xf>
    <xf numFmtId="9" fontId="0" fillId="0" borderId="0" xfId="1" applyFont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10" fontId="0" fillId="0" borderId="0" xfId="1" applyNumberFormat="1" applyFont="1"/>
    <xf numFmtId="10" fontId="0" fillId="0" borderId="1" xfId="1" applyNumberFormat="1" applyFont="1" applyBorder="1"/>
    <xf numFmtId="0" fontId="2" fillId="5" borderId="1" xfId="0" applyFont="1" applyFill="1" applyBorder="1"/>
    <xf numFmtId="0" fontId="8" fillId="0" borderId="0" xfId="0" applyFont="1"/>
    <xf numFmtId="0" fontId="9" fillId="0" borderId="0" xfId="0" applyFont="1"/>
    <xf numFmtId="0" fontId="2" fillId="5" borderId="1" xfId="0" applyFont="1" applyFill="1" applyBorder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5" borderId="0" xfId="0" applyFill="1"/>
    <xf numFmtId="10" fontId="0" fillId="5" borderId="0" xfId="0" applyNumberFormat="1" applyFill="1"/>
    <xf numFmtId="0" fontId="10" fillId="0" borderId="1" xfId="0" applyFont="1" applyBorder="1" applyAlignment="1">
      <alignment horizontal="center" vertical="top"/>
    </xf>
    <xf numFmtId="0" fontId="11" fillId="6" borderId="4" xfId="0" applyFont="1" applyFill="1" applyBorder="1" applyAlignment="1">
      <alignment horizontal="center" wrapText="1" readingOrder="1"/>
    </xf>
    <xf numFmtId="0" fontId="12" fillId="0" borderId="4" xfId="0" applyFont="1" applyBorder="1" applyAlignment="1">
      <alignment horizontal="center" wrapText="1" readingOrder="1"/>
    </xf>
    <xf numFmtId="10" fontId="12" fillId="0" borderId="4" xfId="0" applyNumberFormat="1" applyFont="1" applyBorder="1" applyAlignment="1">
      <alignment horizontal="center" wrapText="1" readingOrder="1"/>
    </xf>
    <xf numFmtId="9" fontId="12" fillId="0" borderId="4" xfId="0" applyNumberFormat="1" applyFont="1" applyBorder="1" applyAlignment="1">
      <alignment horizontal="center" wrapText="1" readingOrder="1"/>
    </xf>
    <xf numFmtId="0" fontId="12" fillId="7" borderId="4" xfId="0" applyFont="1" applyFill="1" applyBorder="1" applyAlignment="1">
      <alignment horizontal="center" wrapText="1" readingOrder="1"/>
    </xf>
    <xf numFmtId="10" fontId="12" fillId="7" borderId="4" xfId="0" applyNumberFormat="1" applyFont="1" applyFill="1" applyBorder="1" applyAlignment="1">
      <alignment horizontal="center" wrapText="1" readingOrder="1"/>
    </xf>
    <xf numFmtId="9" fontId="12" fillId="7" borderId="4" xfId="0" applyNumberFormat="1" applyFont="1" applyFill="1" applyBorder="1" applyAlignment="1">
      <alignment horizontal="center" wrapText="1" readingOrder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0" borderId="0" xfId="0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123"/>
  <sheetViews>
    <sheetView workbookViewId="0">
      <selection activeCell="G9" sqref="G9"/>
    </sheetView>
  </sheetViews>
  <sheetFormatPr defaultRowHeight="14.5" x14ac:dyDescent="0.35"/>
  <cols>
    <col min="2" max="2" width="20.90625" customWidth="1"/>
    <col min="3" max="3" width="60.26953125" customWidth="1"/>
    <col min="4" max="4" width="14.08984375" customWidth="1"/>
    <col min="5" max="5" width="27.36328125" customWidth="1"/>
    <col min="6" max="6" width="34.08984375" customWidth="1"/>
    <col min="7" max="7" width="28.1796875" customWidth="1"/>
  </cols>
  <sheetData>
    <row r="2" spans="2:7" ht="33.5" customHeight="1" x14ac:dyDescent="0.35">
      <c r="B2" s="2" t="s">
        <v>0</v>
      </c>
      <c r="C2" s="2" t="s">
        <v>1</v>
      </c>
      <c r="D2" s="2" t="s">
        <v>2</v>
      </c>
      <c r="E2" s="2" t="s">
        <v>3</v>
      </c>
      <c r="F2" s="8" t="s">
        <v>183</v>
      </c>
      <c r="G2" s="8" t="s">
        <v>191</v>
      </c>
    </row>
    <row r="3" spans="2:7" x14ac:dyDescent="0.35">
      <c r="B3" s="1" t="s">
        <v>4</v>
      </c>
      <c r="C3" s="1" t="s">
        <v>6</v>
      </c>
      <c r="D3" s="6">
        <v>809755</v>
      </c>
      <c r="E3" s="6">
        <v>789967</v>
      </c>
      <c r="F3" s="1" t="s">
        <v>184</v>
      </c>
      <c r="G3" s="1" t="s">
        <v>184</v>
      </c>
    </row>
    <row r="4" spans="2:7" ht="29" x14ac:dyDescent="0.35">
      <c r="B4" s="1" t="s">
        <v>5</v>
      </c>
      <c r="C4" s="3" t="s">
        <v>7</v>
      </c>
      <c r="D4" s="6">
        <v>142417</v>
      </c>
      <c r="E4" s="6">
        <v>139156</v>
      </c>
      <c r="F4" s="6">
        <v>139155</v>
      </c>
      <c r="G4" s="6">
        <v>109142</v>
      </c>
    </row>
    <row r="6" spans="2:7" x14ac:dyDescent="0.35">
      <c r="B6" t="s">
        <v>73</v>
      </c>
      <c r="E6" t="s">
        <v>72</v>
      </c>
    </row>
    <row r="7" spans="2:7" x14ac:dyDescent="0.35">
      <c r="B7" s="4" t="s">
        <v>8</v>
      </c>
      <c r="C7" s="4" t="s">
        <v>9</v>
      </c>
      <c r="E7" s="4" t="s">
        <v>8</v>
      </c>
      <c r="F7" s="4" t="s">
        <v>9</v>
      </c>
    </row>
    <row r="8" spans="2:7" x14ac:dyDescent="0.35">
      <c r="B8" s="5" t="s">
        <v>10</v>
      </c>
      <c r="C8" s="5" t="s">
        <v>11</v>
      </c>
      <c r="E8" s="5" t="s">
        <v>14</v>
      </c>
      <c r="F8" s="5" t="s">
        <v>15</v>
      </c>
    </row>
    <row r="9" spans="2:7" x14ac:dyDescent="0.35">
      <c r="B9" s="5" t="s">
        <v>12</v>
      </c>
      <c r="C9" s="5" t="s">
        <v>13</v>
      </c>
      <c r="E9" s="5" t="s">
        <v>62</v>
      </c>
      <c r="F9" s="5" t="s">
        <v>63</v>
      </c>
    </row>
    <row r="10" spans="2:7" x14ac:dyDescent="0.35">
      <c r="B10" s="5" t="s">
        <v>14</v>
      </c>
      <c r="C10" s="5" t="s">
        <v>15</v>
      </c>
      <c r="E10" s="5" t="s">
        <v>64</v>
      </c>
      <c r="F10" s="5" t="s">
        <v>65</v>
      </c>
    </row>
    <row r="11" spans="2:7" x14ac:dyDescent="0.35">
      <c r="B11" s="5" t="s">
        <v>16</v>
      </c>
      <c r="C11" s="5" t="s">
        <v>17</v>
      </c>
      <c r="E11" s="5" t="s">
        <v>66</v>
      </c>
      <c r="F11" s="5" t="s">
        <v>67</v>
      </c>
    </row>
    <row r="12" spans="2:7" x14ac:dyDescent="0.35">
      <c r="B12" s="5" t="s">
        <v>18</v>
      </c>
      <c r="C12" s="5" t="s">
        <v>19</v>
      </c>
      <c r="E12" s="5" t="s">
        <v>68</v>
      </c>
      <c r="F12" s="5" t="s">
        <v>69</v>
      </c>
    </row>
    <row r="13" spans="2:7" x14ac:dyDescent="0.35">
      <c r="B13" s="5" t="s">
        <v>20</v>
      </c>
      <c r="C13" s="5" t="s">
        <v>21</v>
      </c>
      <c r="E13" s="5" t="s">
        <v>70</v>
      </c>
      <c r="F13" s="5" t="s">
        <v>71</v>
      </c>
    </row>
    <row r="14" spans="2:7" x14ac:dyDescent="0.35">
      <c r="B14" s="5" t="s">
        <v>22</v>
      </c>
      <c r="C14" s="5" t="s">
        <v>23</v>
      </c>
    </row>
    <row r="15" spans="2:7" x14ac:dyDescent="0.35">
      <c r="B15" s="5" t="s">
        <v>24</v>
      </c>
      <c r="C15" s="5" t="s">
        <v>25</v>
      </c>
      <c r="E15" t="s">
        <v>74</v>
      </c>
    </row>
    <row r="16" spans="2:7" x14ac:dyDescent="0.35">
      <c r="B16" s="5" t="s">
        <v>26</v>
      </c>
      <c r="C16" s="5" t="s">
        <v>27</v>
      </c>
      <c r="E16" t="s">
        <v>75</v>
      </c>
    </row>
    <row r="17" spans="2:5" x14ac:dyDescent="0.35">
      <c r="B17" s="5" t="s">
        <v>28</v>
      </c>
      <c r="C17" s="5" t="s">
        <v>29</v>
      </c>
      <c r="E17" t="s">
        <v>76</v>
      </c>
    </row>
    <row r="18" spans="2:5" x14ac:dyDescent="0.35">
      <c r="B18" s="5" t="s">
        <v>30</v>
      </c>
      <c r="C18" s="5" t="s">
        <v>31</v>
      </c>
    </row>
    <row r="19" spans="2:5" x14ac:dyDescent="0.35">
      <c r="B19" s="5" t="s">
        <v>32</v>
      </c>
      <c r="C19" s="5" t="s">
        <v>33</v>
      </c>
      <c r="E19" t="s">
        <v>77</v>
      </c>
    </row>
    <row r="20" spans="2:5" x14ac:dyDescent="0.35">
      <c r="B20" s="5" t="s">
        <v>34</v>
      </c>
      <c r="C20" s="5" t="s">
        <v>35</v>
      </c>
      <c r="E20" t="s">
        <v>78</v>
      </c>
    </row>
    <row r="21" spans="2:5" x14ac:dyDescent="0.35">
      <c r="B21" s="5" t="s">
        <v>36</v>
      </c>
      <c r="C21" s="5" t="s">
        <v>37</v>
      </c>
      <c r="E21" t="s">
        <v>79</v>
      </c>
    </row>
    <row r="22" spans="2:5" x14ac:dyDescent="0.35">
      <c r="B22" s="5" t="s">
        <v>38</v>
      </c>
      <c r="C22" s="5" t="s">
        <v>39</v>
      </c>
      <c r="E22" t="s">
        <v>80</v>
      </c>
    </row>
    <row r="23" spans="2:5" x14ac:dyDescent="0.35">
      <c r="B23" s="5" t="s">
        <v>40</v>
      </c>
      <c r="C23" s="5" t="s">
        <v>41</v>
      </c>
      <c r="E23" t="s">
        <v>81</v>
      </c>
    </row>
    <row r="24" spans="2:5" x14ac:dyDescent="0.35">
      <c r="B24" s="5" t="s">
        <v>42</v>
      </c>
      <c r="C24" s="5" t="s">
        <v>43</v>
      </c>
      <c r="E24" t="s">
        <v>82</v>
      </c>
    </row>
    <row r="25" spans="2:5" x14ac:dyDescent="0.35">
      <c r="B25" s="5" t="s">
        <v>44</v>
      </c>
      <c r="C25" s="5" t="s">
        <v>45</v>
      </c>
      <c r="E25" t="s">
        <v>83</v>
      </c>
    </row>
    <row r="26" spans="2:5" x14ac:dyDescent="0.35">
      <c r="B26" s="5" t="s">
        <v>46</v>
      </c>
      <c r="C26" s="5" t="s">
        <v>47</v>
      </c>
    </row>
    <row r="27" spans="2:5" x14ac:dyDescent="0.35">
      <c r="B27" s="5" t="s">
        <v>48</v>
      </c>
      <c r="C27" s="5" t="s">
        <v>49</v>
      </c>
      <c r="E27" t="s">
        <v>84</v>
      </c>
    </row>
    <row r="28" spans="2:5" x14ac:dyDescent="0.35">
      <c r="B28" s="5" t="s">
        <v>50</v>
      </c>
      <c r="C28" s="5" t="s">
        <v>51</v>
      </c>
      <c r="E28" t="s">
        <v>85</v>
      </c>
    </row>
    <row r="29" spans="2:5" x14ac:dyDescent="0.35">
      <c r="B29" s="5" t="s">
        <v>52</v>
      </c>
      <c r="C29" s="5" t="s">
        <v>53</v>
      </c>
      <c r="E29" t="s">
        <v>86</v>
      </c>
    </row>
    <row r="30" spans="2:5" x14ac:dyDescent="0.35">
      <c r="B30" s="5" t="s">
        <v>54</v>
      </c>
      <c r="C30" s="5" t="s">
        <v>55</v>
      </c>
      <c r="E30" t="s">
        <v>87</v>
      </c>
    </row>
    <row r="31" spans="2:5" x14ac:dyDescent="0.35">
      <c r="B31" s="5" t="s">
        <v>56</v>
      </c>
      <c r="C31" s="5" t="s">
        <v>57</v>
      </c>
      <c r="E31" t="s">
        <v>88</v>
      </c>
    </row>
    <row r="32" spans="2:5" x14ac:dyDescent="0.35">
      <c r="B32" s="5" t="s">
        <v>58</v>
      </c>
      <c r="C32" s="5" t="s">
        <v>59</v>
      </c>
      <c r="E32" t="s">
        <v>89</v>
      </c>
    </row>
    <row r="33" spans="2:5" x14ac:dyDescent="0.35">
      <c r="B33" s="5" t="s">
        <v>60</v>
      </c>
      <c r="C33" s="5" t="s">
        <v>61</v>
      </c>
      <c r="E33" t="s">
        <v>90</v>
      </c>
    </row>
    <row r="34" spans="2:5" x14ac:dyDescent="0.35">
      <c r="E34" t="s">
        <v>91</v>
      </c>
    </row>
    <row r="35" spans="2:5" x14ac:dyDescent="0.35">
      <c r="B35" t="s">
        <v>133</v>
      </c>
      <c r="E35" t="s">
        <v>92</v>
      </c>
    </row>
    <row r="36" spans="2:5" x14ac:dyDescent="0.35">
      <c r="B36" t="s">
        <v>134</v>
      </c>
      <c r="E36" t="s">
        <v>93</v>
      </c>
    </row>
    <row r="37" spans="2:5" x14ac:dyDescent="0.35">
      <c r="B37" t="s">
        <v>135</v>
      </c>
      <c r="E37" t="s">
        <v>94</v>
      </c>
    </row>
    <row r="38" spans="2:5" x14ac:dyDescent="0.35">
      <c r="B38" t="s">
        <v>136</v>
      </c>
      <c r="E38" t="s">
        <v>95</v>
      </c>
    </row>
    <row r="39" spans="2:5" x14ac:dyDescent="0.35">
      <c r="B39" t="s">
        <v>137</v>
      </c>
      <c r="E39" t="s">
        <v>96</v>
      </c>
    </row>
    <row r="40" spans="2:5" x14ac:dyDescent="0.35">
      <c r="B40" t="s">
        <v>138</v>
      </c>
      <c r="E40" t="s">
        <v>97</v>
      </c>
    </row>
    <row r="41" spans="2:5" x14ac:dyDescent="0.35">
      <c r="B41" t="s">
        <v>139</v>
      </c>
      <c r="E41" t="s">
        <v>98</v>
      </c>
    </row>
    <row r="42" spans="2:5" x14ac:dyDescent="0.35">
      <c r="B42" t="s">
        <v>140</v>
      </c>
      <c r="E42" t="s">
        <v>99</v>
      </c>
    </row>
    <row r="43" spans="2:5" x14ac:dyDescent="0.35">
      <c r="B43" t="s">
        <v>141</v>
      </c>
      <c r="E43" t="s">
        <v>100</v>
      </c>
    </row>
    <row r="44" spans="2:5" x14ac:dyDescent="0.35">
      <c r="B44" t="s">
        <v>142</v>
      </c>
      <c r="E44" t="s">
        <v>101</v>
      </c>
    </row>
    <row r="45" spans="2:5" x14ac:dyDescent="0.35">
      <c r="B45" t="s">
        <v>143</v>
      </c>
      <c r="E45" t="s">
        <v>102</v>
      </c>
    </row>
    <row r="46" spans="2:5" x14ac:dyDescent="0.35">
      <c r="B46" t="s">
        <v>144</v>
      </c>
      <c r="E46" t="s">
        <v>103</v>
      </c>
    </row>
    <row r="47" spans="2:5" x14ac:dyDescent="0.35">
      <c r="B47" t="s">
        <v>145</v>
      </c>
      <c r="E47" t="s">
        <v>104</v>
      </c>
    </row>
    <row r="48" spans="2:5" x14ac:dyDescent="0.35">
      <c r="B48" t="s">
        <v>146</v>
      </c>
      <c r="E48" t="s">
        <v>105</v>
      </c>
    </row>
    <row r="49" spans="2:5" x14ac:dyDescent="0.35">
      <c r="B49" t="s">
        <v>147</v>
      </c>
      <c r="E49" t="s">
        <v>106</v>
      </c>
    </row>
    <row r="50" spans="2:5" x14ac:dyDescent="0.35">
      <c r="B50" t="s">
        <v>148</v>
      </c>
      <c r="E50" t="s">
        <v>107</v>
      </c>
    </row>
    <row r="51" spans="2:5" x14ac:dyDescent="0.35">
      <c r="B51" t="s">
        <v>149</v>
      </c>
      <c r="E51" t="s">
        <v>108</v>
      </c>
    </row>
    <row r="52" spans="2:5" x14ac:dyDescent="0.35">
      <c r="B52" t="s">
        <v>150</v>
      </c>
      <c r="E52" t="s">
        <v>109</v>
      </c>
    </row>
    <row r="53" spans="2:5" x14ac:dyDescent="0.35">
      <c r="B53" t="s">
        <v>151</v>
      </c>
      <c r="E53" t="s">
        <v>110</v>
      </c>
    </row>
    <row r="54" spans="2:5" x14ac:dyDescent="0.35">
      <c r="B54" t="s">
        <v>152</v>
      </c>
      <c r="E54" t="s">
        <v>111</v>
      </c>
    </row>
    <row r="55" spans="2:5" x14ac:dyDescent="0.35">
      <c r="B55" t="s">
        <v>153</v>
      </c>
      <c r="E55" t="s">
        <v>112</v>
      </c>
    </row>
    <row r="56" spans="2:5" x14ac:dyDescent="0.35">
      <c r="B56" t="s">
        <v>154</v>
      </c>
      <c r="E56" t="s">
        <v>113</v>
      </c>
    </row>
    <row r="57" spans="2:5" x14ac:dyDescent="0.35">
      <c r="B57" t="s">
        <v>155</v>
      </c>
      <c r="E57" t="s">
        <v>114</v>
      </c>
    </row>
    <row r="58" spans="2:5" x14ac:dyDescent="0.35">
      <c r="B58" t="s">
        <v>156</v>
      </c>
      <c r="E58" t="s">
        <v>115</v>
      </c>
    </row>
    <row r="59" spans="2:5" x14ac:dyDescent="0.35">
      <c r="B59" t="s">
        <v>157</v>
      </c>
      <c r="E59" t="s">
        <v>116</v>
      </c>
    </row>
    <row r="60" spans="2:5" x14ac:dyDescent="0.35">
      <c r="B60" t="s">
        <v>158</v>
      </c>
      <c r="E60" t="s">
        <v>117</v>
      </c>
    </row>
    <row r="61" spans="2:5" x14ac:dyDescent="0.35">
      <c r="B61" t="s">
        <v>159</v>
      </c>
      <c r="E61" t="s">
        <v>118</v>
      </c>
    </row>
    <row r="62" spans="2:5" x14ac:dyDescent="0.35">
      <c r="E62" t="s">
        <v>119</v>
      </c>
    </row>
    <row r="63" spans="2:5" x14ac:dyDescent="0.35">
      <c r="B63" t="s">
        <v>160</v>
      </c>
      <c r="E63" t="s">
        <v>120</v>
      </c>
    </row>
    <row r="64" spans="2:5" x14ac:dyDescent="0.35">
      <c r="B64">
        <v>5625</v>
      </c>
      <c r="E64" t="s">
        <v>121</v>
      </c>
    </row>
    <row r="65" spans="2:5" x14ac:dyDescent="0.35">
      <c r="E65" t="s">
        <v>122</v>
      </c>
    </row>
    <row r="66" spans="2:5" x14ac:dyDescent="0.35">
      <c r="B66" t="s">
        <v>161</v>
      </c>
      <c r="E66" t="s">
        <v>123</v>
      </c>
    </row>
    <row r="67" spans="2:5" x14ac:dyDescent="0.35">
      <c r="B67">
        <v>6243</v>
      </c>
      <c r="E67" t="s">
        <v>124</v>
      </c>
    </row>
    <row r="68" spans="2:5" x14ac:dyDescent="0.35">
      <c r="E68" t="s">
        <v>125</v>
      </c>
    </row>
    <row r="69" spans="2:5" x14ac:dyDescent="0.35">
      <c r="B69" t="s">
        <v>162</v>
      </c>
      <c r="E69" t="s">
        <v>126</v>
      </c>
    </row>
    <row r="70" spans="2:5" x14ac:dyDescent="0.35">
      <c r="B70" t="s">
        <v>163</v>
      </c>
    </row>
    <row r="71" spans="2:5" x14ac:dyDescent="0.35">
      <c r="B71" t="s">
        <v>164</v>
      </c>
      <c r="E71" t="s">
        <v>127</v>
      </c>
    </row>
    <row r="72" spans="2:5" x14ac:dyDescent="0.35">
      <c r="E72" t="s">
        <v>128</v>
      </c>
    </row>
    <row r="73" spans="2:5" x14ac:dyDescent="0.35">
      <c r="B73" t="s">
        <v>165</v>
      </c>
      <c r="E73" t="s">
        <v>129</v>
      </c>
    </row>
    <row r="74" spans="2:5" x14ac:dyDescent="0.35">
      <c r="B74" t="s">
        <v>166</v>
      </c>
    </row>
    <row r="75" spans="2:5" x14ac:dyDescent="0.35">
      <c r="B75" t="s">
        <v>167</v>
      </c>
      <c r="E75" t="s">
        <v>130</v>
      </c>
    </row>
    <row r="76" spans="2:5" x14ac:dyDescent="0.35">
      <c r="E76">
        <v>8337</v>
      </c>
    </row>
    <row r="77" spans="2:5" x14ac:dyDescent="0.35">
      <c r="B77" t="s">
        <v>168</v>
      </c>
    </row>
    <row r="78" spans="2:5" x14ac:dyDescent="0.35">
      <c r="B78" t="s">
        <v>169</v>
      </c>
      <c r="E78" t="s">
        <v>131</v>
      </c>
    </row>
    <row r="79" spans="2:5" x14ac:dyDescent="0.35">
      <c r="B79" t="s">
        <v>164</v>
      </c>
      <c r="E79">
        <v>42</v>
      </c>
    </row>
    <row r="81" spans="2:5" x14ac:dyDescent="0.35">
      <c r="B81" t="s">
        <v>170</v>
      </c>
      <c r="E81" t="s">
        <v>132</v>
      </c>
    </row>
    <row r="82" spans="2:5" x14ac:dyDescent="0.35">
      <c r="B82" t="s">
        <v>171</v>
      </c>
      <c r="E82">
        <v>431</v>
      </c>
    </row>
    <row r="83" spans="2:5" x14ac:dyDescent="0.35">
      <c r="B83">
        <v>6112</v>
      </c>
    </row>
    <row r="85" spans="2:5" x14ac:dyDescent="0.35">
      <c r="B85" t="s">
        <v>170</v>
      </c>
      <c r="E85" t="s">
        <v>197</v>
      </c>
    </row>
    <row r="86" spans="2:5" x14ac:dyDescent="0.35">
      <c r="B86" t="s">
        <v>172</v>
      </c>
      <c r="E86" t="s">
        <v>198</v>
      </c>
    </row>
    <row r="87" spans="2:5" x14ac:dyDescent="0.35">
      <c r="B87">
        <v>131</v>
      </c>
    </row>
    <row r="88" spans="2:5" x14ac:dyDescent="0.35">
      <c r="E88" t="s">
        <v>199</v>
      </c>
    </row>
    <row r="89" spans="2:5" x14ac:dyDescent="0.35">
      <c r="B89" t="s">
        <v>173</v>
      </c>
      <c r="E89" t="s">
        <v>200</v>
      </c>
    </row>
    <row r="91" spans="2:5" x14ac:dyDescent="0.35">
      <c r="B91" t="s">
        <v>174</v>
      </c>
    </row>
    <row r="92" spans="2:5" x14ac:dyDescent="0.35">
      <c r="B92" t="s">
        <v>175</v>
      </c>
    </row>
    <row r="94" spans="2:5" x14ac:dyDescent="0.35">
      <c r="B94" t="s">
        <v>176</v>
      </c>
    </row>
    <row r="96" spans="2:5" x14ac:dyDescent="0.35">
      <c r="B96" s="7" t="s">
        <v>178</v>
      </c>
    </row>
    <row r="97" spans="2:2" x14ac:dyDescent="0.35">
      <c r="B97" t="s">
        <v>177</v>
      </c>
    </row>
    <row r="99" spans="2:2" x14ac:dyDescent="0.35">
      <c r="B99" s="7" t="s">
        <v>180</v>
      </c>
    </row>
    <row r="100" spans="2:2" x14ac:dyDescent="0.35">
      <c r="B100" t="s">
        <v>179</v>
      </c>
    </row>
    <row r="102" spans="2:2" x14ac:dyDescent="0.35">
      <c r="B102" t="s">
        <v>181</v>
      </c>
    </row>
    <row r="103" spans="2:2" x14ac:dyDescent="0.35">
      <c r="B103" t="s">
        <v>182</v>
      </c>
    </row>
    <row r="105" spans="2:2" x14ac:dyDescent="0.35">
      <c r="B105" t="s">
        <v>185</v>
      </c>
    </row>
    <row r="106" spans="2:2" x14ac:dyDescent="0.35">
      <c r="B106" t="s">
        <v>186</v>
      </c>
    </row>
    <row r="107" spans="2:2" x14ac:dyDescent="0.35">
      <c r="B107" t="s">
        <v>187</v>
      </c>
    </row>
    <row r="109" spans="2:2" x14ac:dyDescent="0.35">
      <c r="B109" t="s">
        <v>188</v>
      </c>
    </row>
    <row r="110" spans="2:2" x14ac:dyDescent="0.35">
      <c r="B110" t="s">
        <v>189</v>
      </c>
    </row>
    <row r="111" spans="2:2" x14ac:dyDescent="0.35">
      <c r="B111" t="s">
        <v>181</v>
      </c>
    </row>
    <row r="112" spans="2:2" x14ac:dyDescent="0.35">
      <c r="B112" t="s">
        <v>190</v>
      </c>
    </row>
    <row r="114" spans="2:3" x14ac:dyDescent="0.35">
      <c r="B114" t="s">
        <v>192</v>
      </c>
    </row>
    <row r="115" spans="2:3" x14ac:dyDescent="0.35">
      <c r="B115" t="s">
        <v>195</v>
      </c>
    </row>
    <row r="116" spans="2:3" x14ac:dyDescent="0.35">
      <c r="B116" s="9" t="s">
        <v>193</v>
      </c>
    </row>
    <row r="117" spans="2:3" x14ac:dyDescent="0.35">
      <c r="B117" s="9" t="s">
        <v>194</v>
      </c>
    </row>
    <row r="119" spans="2:3" x14ac:dyDescent="0.35">
      <c r="B119" t="s">
        <v>196</v>
      </c>
    </row>
    <row r="121" spans="2:3" ht="15.5" x14ac:dyDescent="0.35">
      <c r="B121" s="10" t="s">
        <v>204</v>
      </c>
      <c r="C121" s="11" t="s">
        <v>202</v>
      </c>
    </row>
    <row r="122" spans="2:3" ht="15.5" x14ac:dyDescent="0.35">
      <c r="B122" s="10" t="s">
        <v>205</v>
      </c>
      <c r="C122" s="11" t="s">
        <v>201</v>
      </c>
    </row>
    <row r="123" spans="2:3" ht="31" x14ac:dyDescent="0.35">
      <c r="B123" s="10" t="s">
        <v>206</v>
      </c>
      <c r="C123" s="11" t="s">
        <v>203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C136A-31D7-4F2D-92A8-967AB26D04B2}">
  <sheetPr codeName="Sheet10"/>
  <dimension ref="B2:E16"/>
  <sheetViews>
    <sheetView workbookViewId="0">
      <selection activeCell="J7" sqref="J7"/>
    </sheetView>
  </sheetViews>
  <sheetFormatPr defaultRowHeight="14.5" x14ac:dyDescent="0.35"/>
  <cols>
    <col min="3" max="3" width="12.81640625" customWidth="1"/>
    <col min="4" max="4" width="15.54296875" customWidth="1"/>
    <col min="5" max="5" width="12.6328125" customWidth="1"/>
  </cols>
  <sheetData>
    <row r="2" spans="2:5" x14ac:dyDescent="0.35">
      <c r="C2" s="13" t="s">
        <v>332</v>
      </c>
      <c r="D2" s="13" t="s">
        <v>207</v>
      </c>
      <c r="E2" s="13" t="s">
        <v>351</v>
      </c>
    </row>
    <row r="3" spans="2:5" ht="16" x14ac:dyDescent="0.35">
      <c r="B3" s="14">
        <v>0</v>
      </c>
      <c r="C3" s="15" t="s">
        <v>350</v>
      </c>
      <c r="D3" s="15" t="s">
        <v>338</v>
      </c>
      <c r="E3" s="15">
        <v>1.1605000000000001E-2</v>
      </c>
    </row>
    <row r="4" spans="2:5" ht="16" x14ac:dyDescent="0.35">
      <c r="B4" s="13">
        <v>1</v>
      </c>
      <c r="C4" s="16" t="s">
        <v>350</v>
      </c>
      <c r="D4" s="16" t="s">
        <v>339</v>
      </c>
      <c r="E4" s="16">
        <v>0.112819</v>
      </c>
    </row>
    <row r="5" spans="2:5" ht="16" x14ac:dyDescent="0.35">
      <c r="B5" s="14">
        <v>2</v>
      </c>
      <c r="C5" s="15" t="s">
        <v>350</v>
      </c>
      <c r="D5" s="15" t="s">
        <v>340</v>
      </c>
      <c r="E5" s="15">
        <v>0.21071699999999999</v>
      </c>
    </row>
    <row r="6" spans="2:5" ht="16" x14ac:dyDescent="0.35">
      <c r="B6" s="13">
        <v>3</v>
      </c>
      <c r="C6" s="16" t="s">
        <v>350</v>
      </c>
      <c r="D6" s="16" t="s">
        <v>341</v>
      </c>
      <c r="E6" s="16">
        <v>0.28614800000000001</v>
      </c>
    </row>
    <row r="7" spans="2:5" ht="16" x14ac:dyDescent="0.35">
      <c r="B7" s="14">
        <v>4</v>
      </c>
      <c r="C7" s="15" t="s">
        <v>350</v>
      </c>
      <c r="D7" s="15" t="s">
        <v>342</v>
      </c>
      <c r="E7" s="15">
        <v>1.6907369999999999</v>
      </c>
    </row>
    <row r="8" spans="2:5" ht="16" x14ac:dyDescent="0.35">
      <c r="B8" s="13">
        <v>5</v>
      </c>
      <c r="C8" s="16" t="s">
        <v>350</v>
      </c>
      <c r="D8" s="16" t="s">
        <v>343</v>
      </c>
      <c r="E8" s="16">
        <v>1.00701</v>
      </c>
    </row>
    <row r="9" spans="2:5" ht="16" x14ac:dyDescent="0.35">
      <c r="B9" s="14">
        <v>6</v>
      </c>
      <c r="C9" s="15" t="s">
        <v>350</v>
      </c>
      <c r="D9" s="15" t="s">
        <v>344</v>
      </c>
      <c r="E9" s="15">
        <v>1.386782</v>
      </c>
    </row>
    <row r="10" spans="2:5" x14ac:dyDescent="0.35">
      <c r="B10" s="13">
        <v>7</v>
      </c>
      <c r="C10" s="16" t="s">
        <v>334</v>
      </c>
      <c r="D10" s="16" t="s">
        <v>338</v>
      </c>
      <c r="E10" s="16">
        <v>4.6740000000000002E-3</v>
      </c>
    </row>
    <row r="11" spans="2:5" x14ac:dyDescent="0.35">
      <c r="B11" s="14">
        <v>8</v>
      </c>
      <c r="C11" s="15" t="s">
        <v>334</v>
      </c>
      <c r="D11" s="15" t="s">
        <v>339</v>
      </c>
      <c r="E11" s="15">
        <v>0.14138999999999999</v>
      </c>
    </row>
    <row r="12" spans="2:5" ht="16" x14ac:dyDescent="0.35">
      <c r="B12" s="13">
        <v>9</v>
      </c>
      <c r="C12" s="16" t="s">
        <v>334</v>
      </c>
      <c r="D12" s="16" t="s">
        <v>340</v>
      </c>
      <c r="E12" s="16">
        <v>0.109849</v>
      </c>
    </row>
    <row r="13" spans="2:5" x14ac:dyDescent="0.35">
      <c r="B13" s="14">
        <v>10</v>
      </c>
      <c r="C13" s="15" t="s">
        <v>334</v>
      </c>
      <c r="D13" s="15" t="s">
        <v>341</v>
      </c>
      <c r="E13" s="15">
        <v>0.28409699999999999</v>
      </c>
    </row>
    <row r="14" spans="2:5" x14ac:dyDescent="0.35">
      <c r="B14" s="13">
        <v>11</v>
      </c>
      <c r="C14" s="16" t="s">
        <v>334</v>
      </c>
      <c r="D14" s="16" t="s">
        <v>342</v>
      </c>
      <c r="E14" s="16">
        <v>1.5319590000000001</v>
      </c>
    </row>
    <row r="15" spans="2:5" x14ac:dyDescent="0.35">
      <c r="B15" s="14">
        <v>12</v>
      </c>
      <c r="C15" s="15" t="s">
        <v>334</v>
      </c>
      <c r="D15" s="15" t="s">
        <v>343</v>
      </c>
      <c r="E15" s="15">
        <v>0.86375599999999997</v>
      </c>
    </row>
    <row r="16" spans="2:5" x14ac:dyDescent="0.35">
      <c r="B16" s="13">
        <v>13</v>
      </c>
      <c r="C16" s="16" t="s">
        <v>334</v>
      </c>
      <c r="D16" s="16" t="s">
        <v>344</v>
      </c>
      <c r="E16" s="16">
        <v>1.2610189999999999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B342-CBFE-4978-97CF-093C4E1F5A9F}">
  <sheetPr codeName="Sheet11"/>
  <dimension ref="B1:O21"/>
  <sheetViews>
    <sheetView workbookViewId="0">
      <selection activeCell="L17" sqref="L17"/>
    </sheetView>
  </sheetViews>
  <sheetFormatPr defaultRowHeight="14.5" x14ac:dyDescent="0.35"/>
  <cols>
    <col min="3" max="3" width="8.54296875" bestFit="1" customWidth="1"/>
    <col min="7" max="7" width="12.54296875" customWidth="1"/>
    <col min="11" max="11" width="13.54296875" customWidth="1"/>
    <col min="13" max="13" width="16.453125" customWidth="1"/>
    <col min="14" max="14" width="15.81640625" customWidth="1"/>
    <col min="15" max="15" width="9.36328125" bestFit="1" customWidth="1"/>
  </cols>
  <sheetData>
    <row r="1" spans="2:15" x14ac:dyDescent="0.35">
      <c r="C1" s="13" t="s">
        <v>287</v>
      </c>
      <c r="D1" s="13" t="s">
        <v>352</v>
      </c>
      <c r="E1" s="13" t="s">
        <v>353</v>
      </c>
      <c r="F1" s="13" t="s">
        <v>354</v>
      </c>
      <c r="G1" s="13" t="s">
        <v>332</v>
      </c>
      <c r="L1" s="12"/>
    </row>
    <row r="2" spans="2:15" x14ac:dyDescent="0.35">
      <c r="B2" s="14">
        <v>0</v>
      </c>
      <c r="C2" s="15" t="s">
        <v>290</v>
      </c>
      <c r="D2" s="15">
        <v>0.30955500000000002</v>
      </c>
      <c r="E2" s="15">
        <v>0.31111899999999998</v>
      </c>
      <c r="F2" s="15">
        <v>5.0270000000000002E-3</v>
      </c>
      <c r="G2" s="15" t="s">
        <v>350</v>
      </c>
      <c r="K2" s="13" t="s">
        <v>332</v>
      </c>
      <c r="L2" s="13" t="s">
        <v>355</v>
      </c>
    </row>
    <row r="3" spans="2:15" x14ac:dyDescent="0.35">
      <c r="B3" s="13">
        <v>1</v>
      </c>
      <c r="C3" s="16" t="s">
        <v>293</v>
      </c>
      <c r="D3" s="16">
        <v>8.4575999999999998E-2</v>
      </c>
      <c r="E3" s="16">
        <v>8.6541999999999994E-2</v>
      </c>
      <c r="F3" s="16">
        <v>2.2727000000000001E-2</v>
      </c>
      <c r="G3" s="16" t="s">
        <v>350</v>
      </c>
      <c r="K3" s="14" t="s">
        <v>350</v>
      </c>
      <c r="L3" s="15">
        <v>0.14189099999999999</v>
      </c>
    </row>
    <row r="4" spans="2:15" x14ac:dyDescent="0.35">
      <c r="B4" s="14">
        <v>2</v>
      </c>
      <c r="C4" s="15" t="s">
        <v>296</v>
      </c>
      <c r="D4" s="15">
        <v>4.7187E-2</v>
      </c>
      <c r="E4" s="15">
        <v>4.4492999999999998E-2</v>
      </c>
      <c r="F4" s="15">
        <v>6.0543E-2</v>
      </c>
      <c r="G4" s="15" t="s">
        <v>350</v>
      </c>
      <c r="K4" s="13" t="s">
        <v>334</v>
      </c>
      <c r="L4" s="16">
        <v>0.290271</v>
      </c>
    </row>
    <row r="5" spans="2:15" x14ac:dyDescent="0.35">
      <c r="B5" s="13">
        <v>3</v>
      </c>
      <c r="C5" s="16" t="s">
        <v>299</v>
      </c>
      <c r="D5" s="16">
        <v>2.8785999999999999E-2</v>
      </c>
      <c r="E5" s="16">
        <v>2.4768999999999999E-2</v>
      </c>
      <c r="F5" s="16">
        <v>0.16217100000000001</v>
      </c>
      <c r="G5" s="16" t="s">
        <v>350</v>
      </c>
    </row>
    <row r="6" spans="2:15" x14ac:dyDescent="0.35">
      <c r="B6" s="14">
        <v>4</v>
      </c>
      <c r="C6" s="15" t="s">
        <v>302</v>
      </c>
      <c r="D6" s="15">
        <v>1.9734000000000002E-2</v>
      </c>
      <c r="E6" s="15">
        <v>2.1807E-2</v>
      </c>
      <c r="F6" s="15">
        <v>9.5065999999999998E-2</v>
      </c>
      <c r="G6" s="15" t="s">
        <v>350</v>
      </c>
    </row>
    <row r="7" spans="2:15" x14ac:dyDescent="0.35">
      <c r="B7" s="13">
        <v>5</v>
      </c>
      <c r="C7" s="16" t="s">
        <v>305</v>
      </c>
      <c r="D7" s="16">
        <v>1.4931E-2</v>
      </c>
      <c r="E7" s="16">
        <v>1.2239E-2</v>
      </c>
      <c r="F7" s="16">
        <v>0.219915</v>
      </c>
      <c r="G7" s="16" t="s">
        <v>350</v>
      </c>
      <c r="L7" t="s">
        <v>332</v>
      </c>
      <c r="M7" t="s">
        <v>352</v>
      </c>
      <c r="N7" t="s">
        <v>353</v>
      </c>
      <c r="O7" t="s">
        <v>354</v>
      </c>
    </row>
    <row r="8" spans="2:15" x14ac:dyDescent="0.35">
      <c r="B8" s="14">
        <v>6</v>
      </c>
      <c r="C8" s="15" t="s">
        <v>308</v>
      </c>
      <c r="D8" s="15">
        <v>1.1663E-2</v>
      </c>
      <c r="E8" s="15">
        <v>1.0703000000000001E-2</v>
      </c>
      <c r="F8" s="15">
        <v>8.9708999999999997E-2</v>
      </c>
      <c r="G8" s="15" t="s">
        <v>350</v>
      </c>
      <c r="K8">
        <v>0</v>
      </c>
      <c r="L8" t="s">
        <v>350</v>
      </c>
      <c r="M8" s="21">
        <v>5.6191999999999999E-2</v>
      </c>
      <c r="N8" s="21">
        <v>5.6124E-2</v>
      </c>
      <c r="O8" s="21">
        <v>1.225E-3</v>
      </c>
    </row>
    <row r="9" spans="2:15" ht="16" x14ac:dyDescent="0.35">
      <c r="B9" s="13">
        <v>7</v>
      </c>
      <c r="C9" s="16" t="s">
        <v>311</v>
      </c>
      <c r="D9" s="16">
        <v>1.0203E-2</v>
      </c>
      <c r="E9" s="16">
        <v>1.6187E-2</v>
      </c>
      <c r="F9" s="16">
        <v>0.36965199999999998</v>
      </c>
      <c r="G9" s="16" t="s">
        <v>350</v>
      </c>
      <c r="K9">
        <v>0</v>
      </c>
      <c r="L9" t="s">
        <v>334</v>
      </c>
      <c r="M9" s="21">
        <v>5.7264000000000002E-2</v>
      </c>
      <c r="N9" s="21">
        <v>5.6064999999999997E-2</v>
      </c>
      <c r="O9" s="21">
        <v>2.1382000000000002E-2</v>
      </c>
    </row>
    <row r="10" spans="2:15" ht="16" x14ac:dyDescent="0.35">
      <c r="B10" s="14">
        <v>8</v>
      </c>
      <c r="C10" s="15" t="s">
        <v>314</v>
      </c>
      <c r="D10" s="15">
        <v>8.6269999999999993E-3</v>
      </c>
      <c r="E10" s="15">
        <v>1.0657E-2</v>
      </c>
      <c r="F10" s="15">
        <v>0.19045400000000001</v>
      </c>
      <c r="G10" s="15" t="s">
        <v>350</v>
      </c>
    </row>
    <row r="11" spans="2:15" x14ac:dyDescent="0.35">
      <c r="B11" s="13">
        <v>9</v>
      </c>
      <c r="C11" s="16" t="s">
        <v>317</v>
      </c>
      <c r="D11" s="16">
        <v>6.1789999999999996E-3</v>
      </c>
      <c r="E11" s="16">
        <v>7.7590000000000003E-3</v>
      </c>
      <c r="F11" s="16">
        <v>0.203649</v>
      </c>
      <c r="G11" s="16" t="s">
        <v>350</v>
      </c>
    </row>
    <row r="12" spans="2:15" x14ac:dyDescent="0.35">
      <c r="B12" s="14">
        <v>0</v>
      </c>
      <c r="C12" s="15" t="s">
        <v>290</v>
      </c>
      <c r="D12" s="15">
        <v>0.307002</v>
      </c>
      <c r="E12" s="15">
        <v>0.28101900000000002</v>
      </c>
      <c r="F12" s="15">
        <v>9.2462000000000003E-2</v>
      </c>
      <c r="G12" s="15" t="s">
        <v>334</v>
      </c>
    </row>
    <row r="13" spans="2:15" x14ac:dyDescent="0.35">
      <c r="B13" s="13">
        <v>1</v>
      </c>
      <c r="C13" s="16" t="s">
        <v>293</v>
      </c>
      <c r="D13" s="16">
        <v>8.4907999999999997E-2</v>
      </c>
      <c r="E13" s="16">
        <v>8.4157999999999997E-2</v>
      </c>
      <c r="F13" s="16">
        <v>8.9119999999999998E-3</v>
      </c>
      <c r="G13" s="16" t="s">
        <v>334</v>
      </c>
    </row>
    <row r="14" spans="2:15" x14ac:dyDescent="0.35">
      <c r="B14" s="14">
        <v>2</v>
      </c>
      <c r="C14" s="15" t="s">
        <v>296</v>
      </c>
      <c r="D14" s="15">
        <v>4.6921999999999998E-2</v>
      </c>
      <c r="E14" s="15">
        <v>4.9383000000000003E-2</v>
      </c>
      <c r="F14" s="15">
        <v>4.9832000000000001E-2</v>
      </c>
      <c r="G14" s="15" t="s">
        <v>334</v>
      </c>
    </row>
    <row r="15" spans="2:15" x14ac:dyDescent="0.35">
      <c r="B15" s="13">
        <v>3</v>
      </c>
      <c r="C15" s="16" t="s">
        <v>299</v>
      </c>
      <c r="D15" s="16">
        <v>2.8842E-2</v>
      </c>
      <c r="E15" s="16">
        <v>3.5678000000000001E-2</v>
      </c>
      <c r="F15" s="16">
        <v>0.191612</v>
      </c>
      <c r="G15" s="16" t="s">
        <v>334</v>
      </c>
    </row>
    <row r="16" spans="2:15" x14ac:dyDescent="0.35">
      <c r="B16" s="14">
        <v>4</v>
      </c>
      <c r="C16" s="15" t="s">
        <v>302</v>
      </c>
      <c r="D16" s="15">
        <v>1.9713000000000001E-2</v>
      </c>
      <c r="E16" s="15">
        <v>1.9643000000000001E-2</v>
      </c>
      <c r="F16" s="15">
        <v>3.5660000000000002E-3</v>
      </c>
      <c r="G16" s="15" t="s">
        <v>334</v>
      </c>
    </row>
    <row r="17" spans="2:7" x14ac:dyDescent="0.35">
      <c r="B17" s="13">
        <v>5</v>
      </c>
      <c r="C17" s="16" t="s">
        <v>305</v>
      </c>
      <c r="D17" s="16">
        <v>1.4886E-2</v>
      </c>
      <c r="E17" s="16">
        <v>1.6792999999999999E-2</v>
      </c>
      <c r="F17" s="16">
        <v>0.113523</v>
      </c>
      <c r="G17" s="16" t="s">
        <v>334</v>
      </c>
    </row>
    <row r="18" spans="2:7" x14ac:dyDescent="0.35">
      <c r="B18" s="14">
        <v>6</v>
      </c>
      <c r="C18" s="15" t="s">
        <v>308</v>
      </c>
      <c r="D18" s="15">
        <v>1.1705999999999999E-2</v>
      </c>
      <c r="E18" s="15">
        <v>1.516E-2</v>
      </c>
      <c r="F18" s="15">
        <v>0.22780900000000001</v>
      </c>
      <c r="G18" s="15" t="s">
        <v>334</v>
      </c>
    </row>
    <row r="19" spans="2:7" x14ac:dyDescent="0.35">
      <c r="B19" s="13">
        <v>7</v>
      </c>
      <c r="C19" s="16" t="s">
        <v>311</v>
      </c>
      <c r="D19" s="16">
        <v>1.0203E-2</v>
      </c>
      <c r="E19" s="16">
        <v>4.6299999999999996E-3</v>
      </c>
      <c r="F19" s="16">
        <v>1.2039500000000001</v>
      </c>
      <c r="G19" s="16" t="s">
        <v>334</v>
      </c>
    </row>
    <row r="20" spans="2:7" x14ac:dyDescent="0.35">
      <c r="B20" s="14">
        <v>8</v>
      </c>
      <c r="C20" s="15" t="s">
        <v>314</v>
      </c>
      <c r="D20" s="15">
        <v>8.5850000000000006E-3</v>
      </c>
      <c r="E20" s="15">
        <v>1.2094000000000001E-2</v>
      </c>
      <c r="F20" s="15">
        <v>0.290163</v>
      </c>
      <c r="G20" s="15" t="s">
        <v>334</v>
      </c>
    </row>
    <row r="21" spans="2:7" x14ac:dyDescent="0.35">
      <c r="B21" s="13">
        <v>9</v>
      </c>
      <c r="C21" s="16" t="s">
        <v>317</v>
      </c>
      <c r="D21" s="16">
        <v>6.117E-3</v>
      </c>
      <c r="E21" s="16">
        <v>3.555E-3</v>
      </c>
      <c r="F21" s="16">
        <v>0.72088399999999997</v>
      </c>
      <c r="G21" s="16" t="s">
        <v>334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FBDC-2C8F-4EAA-9B18-63EA08693E00}">
  <sheetPr codeName="Sheet12"/>
  <dimension ref="B1:G22"/>
  <sheetViews>
    <sheetView workbookViewId="0">
      <selection activeCell="G13" activeCellId="1" sqref="G3 G13"/>
    </sheetView>
  </sheetViews>
  <sheetFormatPr defaultRowHeight="14.5" x14ac:dyDescent="0.35"/>
  <cols>
    <col min="6" max="6" width="11.81640625" customWidth="1"/>
    <col min="7" max="7" width="11.08984375" customWidth="1"/>
  </cols>
  <sheetData>
    <row r="1" spans="2:7" x14ac:dyDescent="0.35">
      <c r="B1" t="s">
        <v>356</v>
      </c>
    </row>
    <row r="2" spans="2:7" x14ac:dyDescent="0.35">
      <c r="C2" s="13" t="s">
        <v>287</v>
      </c>
      <c r="D2" s="13" t="s">
        <v>346</v>
      </c>
      <c r="E2" s="13" t="s">
        <v>347</v>
      </c>
      <c r="F2" s="13" t="s">
        <v>332</v>
      </c>
      <c r="G2" s="13" t="s">
        <v>348</v>
      </c>
    </row>
    <row r="3" spans="2:7" x14ac:dyDescent="0.35">
      <c r="B3" s="14">
        <v>0</v>
      </c>
      <c r="C3" s="15" t="s">
        <v>290</v>
      </c>
      <c r="D3" s="15">
        <v>1871</v>
      </c>
      <c r="E3" s="15">
        <v>845</v>
      </c>
      <c r="F3" s="15" t="s">
        <v>350</v>
      </c>
      <c r="G3" s="15">
        <v>2716</v>
      </c>
    </row>
    <row r="4" spans="2:7" ht="16" x14ac:dyDescent="0.35">
      <c r="B4" s="13">
        <v>1</v>
      </c>
      <c r="C4" s="16" t="s">
        <v>293</v>
      </c>
      <c r="D4" s="16">
        <v>2206</v>
      </c>
      <c r="E4" s="16">
        <v>209</v>
      </c>
      <c r="F4" s="16" t="s">
        <v>350</v>
      </c>
      <c r="G4" s="16">
        <v>2415</v>
      </c>
    </row>
    <row r="5" spans="2:7" ht="16" x14ac:dyDescent="0.35">
      <c r="B5" s="14">
        <v>2</v>
      </c>
      <c r="C5" s="15" t="s">
        <v>296</v>
      </c>
      <c r="D5" s="15">
        <v>2620</v>
      </c>
      <c r="E5" s="15">
        <v>122</v>
      </c>
      <c r="F5" s="15" t="s">
        <v>350</v>
      </c>
      <c r="G5" s="15">
        <v>2742</v>
      </c>
    </row>
    <row r="6" spans="2:7" ht="16" x14ac:dyDescent="0.35">
      <c r="B6" s="13">
        <v>3</v>
      </c>
      <c r="C6" s="16" t="s">
        <v>299</v>
      </c>
      <c r="D6" s="16">
        <v>2323</v>
      </c>
      <c r="E6" s="16">
        <v>59</v>
      </c>
      <c r="F6" s="16" t="s">
        <v>350</v>
      </c>
      <c r="G6" s="16">
        <v>2382</v>
      </c>
    </row>
    <row r="7" spans="2:7" ht="16" x14ac:dyDescent="0.35">
      <c r="B7" s="14">
        <v>4</v>
      </c>
      <c r="C7" s="15" t="s">
        <v>302</v>
      </c>
      <c r="D7" s="15">
        <v>2512</v>
      </c>
      <c r="E7" s="15">
        <v>56</v>
      </c>
      <c r="F7" s="15" t="s">
        <v>350</v>
      </c>
      <c r="G7" s="15">
        <v>2568</v>
      </c>
    </row>
    <row r="8" spans="2:7" ht="16" x14ac:dyDescent="0.35">
      <c r="B8" s="13">
        <v>5</v>
      </c>
      <c r="C8" s="16" t="s">
        <v>305</v>
      </c>
      <c r="D8" s="16">
        <v>2744</v>
      </c>
      <c r="E8" s="16">
        <v>34</v>
      </c>
      <c r="F8" s="16" t="s">
        <v>350</v>
      </c>
      <c r="G8" s="16">
        <v>2778</v>
      </c>
    </row>
    <row r="9" spans="2:7" ht="16" x14ac:dyDescent="0.35">
      <c r="B9" s="14">
        <v>6</v>
      </c>
      <c r="C9" s="15" t="s">
        <v>308</v>
      </c>
      <c r="D9" s="15">
        <v>4252</v>
      </c>
      <c r="E9" s="15">
        <v>46</v>
      </c>
      <c r="F9" s="15" t="s">
        <v>350</v>
      </c>
      <c r="G9" s="15">
        <v>4298</v>
      </c>
    </row>
    <row r="10" spans="2:7" ht="16" x14ac:dyDescent="0.35">
      <c r="B10" s="13">
        <v>7</v>
      </c>
      <c r="C10" s="16" t="s">
        <v>311</v>
      </c>
      <c r="D10" s="16">
        <v>547</v>
      </c>
      <c r="E10" s="16">
        <v>9</v>
      </c>
      <c r="F10" s="16" t="s">
        <v>350</v>
      </c>
      <c r="G10" s="16">
        <v>556</v>
      </c>
    </row>
    <row r="11" spans="2:7" x14ac:dyDescent="0.35">
      <c r="B11" s="14">
        <v>8</v>
      </c>
      <c r="C11" s="15" t="s">
        <v>314</v>
      </c>
      <c r="D11" s="15">
        <v>2878</v>
      </c>
      <c r="E11" s="15">
        <v>31</v>
      </c>
      <c r="F11" s="15" t="s">
        <v>350</v>
      </c>
      <c r="G11" s="15">
        <v>2909</v>
      </c>
    </row>
    <row r="12" spans="2:7" x14ac:dyDescent="0.35">
      <c r="B12" s="13">
        <v>9</v>
      </c>
      <c r="C12" s="16" t="s">
        <v>317</v>
      </c>
      <c r="D12" s="16">
        <v>2046</v>
      </c>
      <c r="E12" s="16">
        <v>16</v>
      </c>
      <c r="F12" s="16" t="s">
        <v>350</v>
      </c>
      <c r="G12" s="16">
        <v>2062</v>
      </c>
    </row>
    <row r="13" spans="2:7" x14ac:dyDescent="0.35">
      <c r="B13" s="14">
        <v>0</v>
      </c>
      <c r="C13" s="15" t="s">
        <v>290</v>
      </c>
      <c r="D13" s="15">
        <v>875</v>
      </c>
      <c r="E13" s="15">
        <v>342</v>
      </c>
      <c r="F13" s="15" t="s">
        <v>334</v>
      </c>
      <c r="G13" s="15">
        <v>1217</v>
      </c>
    </row>
    <row r="14" spans="2:7" x14ac:dyDescent="0.35">
      <c r="B14" s="13">
        <v>1</v>
      </c>
      <c r="C14" s="16" t="s">
        <v>293</v>
      </c>
      <c r="D14" s="16">
        <v>925</v>
      </c>
      <c r="E14" s="16">
        <v>85</v>
      </c>
      <c r="F14" s="16" t="s">
        <v>334</v>
      </c>
      <c r="G14" s="16">
        <v>1010</v>
      </c>
    </row>
    <row r="15" spans="2:7" x14ac:dyDescent="0.35">
      <c r="B15" s="14">
        <v>2</v>
      </c>
      <c r="C15" s="15" t="s">
        <v>296</v>
      </c>
      <c r="D15" s="15">
        <v>1155</v>
      </c>
      <c r="E15" s="15">
        <v>60</v>
      </c>
      <c r="F15" s="15" t="s">
        <v>334</v>
      </c>
      <c r="G15" s="15">
        <v>1215</v>
      </c>
    </row>
    <row r="16" spans="2:7" x14ac:dyDescent="0.35">
      <c r="B16" s="13">
        <v>3</v>
      </c>
      <c r="C16" s="16" t="s">
        <v>299</v>
      </c>
      <c r="D16" s="16">
        <v>946</v>
      </c>
      <c r="E16" s="16">
        <v>35</v>
      </c>
      <c r="F16" s="16" t="s">
        <v>334</v>
      </c>
      <c r="G16" s="16">
        <v>981</v>
      </c>
    </row>
    <row r="17" spans="2:7" x14ac:dyDescent="0.35">
      <c r="B17" s="14">
        <v>4</v>
      </c>
      <c r="C17" s="15" t="s">
        <v>302</v>
      </c>
      <c r="D17" s="15">
        <v>1098</v>
      </c>
      <c r="E17" s="15">
        <v>22</v>
      </c>
      <c r="F17" s="15" t="s">
        <v>334</v>
      </c>
      <c r="G17" s="15">
        <v>1120</v>
      </c>
    </row>
    <row r="18" spans="2:7" x14ac:dyDescent="0.35">
      <c r="B18" s="13">
        <v>5</v>
      </c>
      <c r="C18" s="16" t="s">
        <v>305</v>
      </c>
      <c r="D18" s="16">
        <v>1171</v>
      </c>
      <c r="E18" s="16">
        <v>20</v>
      </c>
      <c r="F18" s="16" t="s">
        <v>334</v>
      </c>
      <c r="G18" s="16">
        <v>1191</v>
      </c>
    </row>
    <row r="19" spans="2:7" x14ac:dyDescent="0.35">
      <c r="B19" s="14">
        <v>6</v>
      </c>
      <c r="C19" s="15" t="s">
        <v>308</v>
      </c>
      <c r="D19" s="15">
        <v>1754</v>
      </c>
      <c r="E19" s="15">
        <v>27</v>
      </c>
      <c r="F19" s="15" t="s">
        <v>334</v>
      </c>
      <c r="G19" s="15">
        <v>1781</v>
      </c>
    </row>
    <row r="20" spans="2:7" x14ac:dyDescent="0.35">
      <c r="B20" s="13">
        <v>7</v>
      </c>
      <c r="C20" s="16" t="s">
        <v>311</v>
      </c>
      <c r="D20" s="16">
        <v>215</v>
      </c>
      <c r="E20" s="16">
        <v>1</v>
      </c>
      <c r="F20" s="16" t="s">
        <v>334</v>
      </c>
      <c r="G20" s="16">
        <v>216</v>
      </c>
    </row>
    <row r="21" spans="2:7" x14ac:dyDescent="0.35">
      <c r="B21" s="14">
        <v>8</v>
      </c>
      <c r="C21" s="15" t="s">
        <v>314</v>
      </c>
      <c r="D21" s="15">
        <v>1307</v>
      </c>
      <c r="E21" s="15">
        <v>16</v>
      </c>
      <c r="F21" s="15" t="s">
        <v>334</v>
      </c>
      <c r="G21" s="15">
        <v>1323</v>
      </c>
    </row>
    <row r="22" spans="2:7" x14ac:dyDescent="0.35">
      <c r="B22" s="13">
        <v>9</v>
      </c>
      <c r="C22" s="16" t="s">
        <v>317</v>
      </c>
      <c r="D22" s="16">
        <v>841</v>
      </c>
      <c r="E22" s="16">
        <v>3</v>
      </c>
      <c r="F22" s="16" t="s">
        <v>334</v>
      </c>
      <c r="G22" s="16">
        <v>844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CBF2-CEC3-4A18-95B5-BD077B508936}">
  <sheetPr codeName="Sheet13"/>
  <dimension ref="B2:K10"/>
  <sheetViews>
    <sheetView workbookViewId="0">
      <selection activeCell="K3" sqref="K3:K4"/>
    </sheetView>
  </sheetViews>
  <sheetFormatPr defaultRowHeight="14.5" x14ac:dyDescent="0.35"/>
  <cols>
    <col min="2" max="2" width="18.08984375" customWidth="1"/>
    <col min="3" max="3" width="14.7265625" customWidth="1"/>
    <col min="8" max="8" width="16.26953125" customWidth="1"/>
    <col min="10" max="10" width="13.36328125" customWidth="1"/>
  </cols>
  <sheetData>
    <row r="2" spans="2:11" x14ac:dyDescent="0.35">
      <c r="C2" s="12"/>
      <c r="H2" s="23" t="s">
        <v>281</v>
      </c>
      <c r="I2" s="23" t="s">
        <v>357</v>
      </c>
      <c r="J2" s="23" t="s">
        <v>359</v>
      </c>
      <c r="K2" s="23" t="s">
        <v>355</v>
      </c>
    </row>
    <row r="3" spans="2:11" x14ac:dyDescent="0.35">
      <c r="B3" s="13" t="s">
        <v>332</v>
      </c>
      <c r="C3" s="13" t="s">
        <v>357</v>
      </c>
      <c r="H3" s="1" t="s">
        <v>360</v>
      </c>
      <c r="I3" s="22">
        <v>0.68029639053227342</v>
      </c>
      <c r="J3" s="22">
        <v>0.56872999999999996</v>
      </c>
      <c r="K3" s="22">
        <v>1.225E-3</v>
      </c>
    </row>
    <row r="4" spans="2:11" x14ac:dyDescent="0.35">
      <c r="B4" s="13" t="s">
        <v>350</v>
      </c>
      <c r="C4" s="16">
        <v>0.70123100000000005</v>
      </c>
      <c r="H4" s="1" t="s">
        <v>361</v>
      </c>
      <c r="I4" s="22">
        <v>0.648671507441821</v>
      </c>
      <c r="J4" s="22">
        <v>0.53520699999999999</v>
      </c>
      <c r="K4" s="22">
        <v>2.1382000000000002E-2</v>
      </c>
    </row>
    <row r="5" spans="2:11" x14ac:dyDescent="0.35">
      <c r="B5" s="13" t="s">
        <v>334</v>
      </c>
      <c r="C5" s="16">
        <v>0.670736</v>
      </c>
    </row>
    <row r="7" spans="2:11" x14ac:dyDescent="0.35">
      <c r="I7">
        <v>1.225E-3</v>
      </c>
    </row>
    <row r="8" spans="2:11" x14ac:dyDescent="0.35">
      <c r="C8" s="13" t="s">
        <v>349</v>
      </c>
      <c r="D8" s="13" t="s">
        <v>358</v>
      </c>
      <c r="E8" s="13" t="s">
        <v>359</v>
      </c>
      <c r="I8">
        <v>2.1382000000000002E-2</v>
      </c>
    </row>
    <row r="9" spans="2:11" x14ac:dyDescent="0.35">
      <c r="B9" s="14">
        <v>0</v>
      </c>
      <c r="C9" s="15" t="s">
        <v>350</v>
      </c>
      <c r="D9" s="15">
        <v>0.70123100000000005</v>
      </c>
      <c r="E9" s="15">
        <v>0.56872999999999996</v>
      </c>
    </row>
    <row r="10" spans="2:11" x14ac:dyDescent="0.35">
      <c r="B10" s="13">
        <v>0</v>
      </c>
      <c r="C10" s="16" t="s">
        <v>334</v>
      </c>
      <c r="D10" s="16">
        <v>0.670736</v>
      </c>
      <c r="E10" s="16">
        <v>0.53520699999999999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65DD-B3FA-45C8-A7AA-9114985A429A}">
  <sheetPr codeName="Sheet14"/>
  <dimension ref="B2:J16"/>
  <sheetViews>
    <sheetView workbookViewId="0">
      <selection activeCell="B2" sqref="B2:J16"/>
    </sheetView>
  </sheetViews>
  <sheetFormatPr defaultColWidth="8.54296875" defaultRowHeight="14.5" x14ac:dyDescent="0.35"/>
  <cols>
    <col min="2" max="2" width="26.453125" bestFit="1" customWidth="1"/>
    <col min="3" max="3" width="18.7265625" bestFit="1" customWidth="1"/>
    <col min="4" max="4" width="14.81640625" bestFit="1" customWidth="1"/>
    <col min="5" max="5" width="13.453125" bestFit="1" customWidth="1"/>
    <col min="6" max="6" width="13.90625" bestFit="1" customWidth="1"/>
    <col min="7" max="7" width="9.453125" bestFit="1" customWidth="1"/>
    <col min="8" max="8" width="26.453125" bestFit="1" customWidth="1"/>
    <col min="9" max="9" width="15.453125" bestFit="1" customWidth="1"/>
    <col min="10" max="10" width="15" bestFit="1" customWidth="1"/>
  </cols>
  <sheetData>
    <row r="2" spans="2:10" x14ac:dyDescent="0.35">
      <c r="B2" s="1" t="s">
        <v>363</v>
      </c>
      <c r="C2" s="1" t="s">
        <v>214</v>
      </c>
      <c r="D2" s="1" t="s">
        <v>215</v>
      </c>
      <c r="E2" s="1" t="s">
        <v>212</v>
      </c>
      <c r="F2" s="1" t="s">
        <v>213</v>
      </c>
      <c r="G2" s="1" t="s">
        <v>211</v>
      </c>
      <c r="H2" s="1" t="s">
        <v>209</v>
      </c>
      <c r="I2" s="1" t="s">
        <v>210</v>
      </c>
      <c r="J2" s="1" t="s">
        <v>332</v>
      </c>
    </row>
    <row r="3" spans="2:10" x14ac:dyDescent="0.35">
      <c r="B3" s="1" t="s">
        <v>214</v>
      </c>
      <c r="C3" s="1">
        <v>1</v>
      </c>
      <c r="D3" s="1">
        <v>0.73977599999999999</v>
      </c>
      <c r="E3" s="1">
        <v>0.31848100000000001</v>
      </c>
      <c r="F3" s="1">
        <v>0.421344</v>
      </c>
      <c r="G3" s="1">
        <v>-0.12352</v>
      </c>
      <c r="H3" s="1">
        <v>7.0597999999999994E-2</v>
      </c>
      <c r="I3" s="1">
        <v>2.0118E-2</v>
      </c>
      <c r="J3" s="1" t="s">
        <v>350</v>
      </c>
    </row>
    <row r="4" spans="2:10" x14ac:dyDescent="0.35">
      <c r="B4" s="1" t="s">
        <v>215</v>
      </c>
      <c r="C4" s="1">
        <v>0.73977599999999999</v>
      </c>
      <c r="D4" s="1">
        <v>1</v>
      </c>
      <c r="E4" s="1">
        <v>0.31694699999999998</v>
      </c>
      <c r="F4" s="1">
        <v>0.46740599999999999</v>
      </c>
      <c r="G4" s="1">
        <v>-0.103697</v>
      </c>
      <c r="H4" s="1">
        <v>8.7410000000000002E-2</v>
      </c>
      <c r="I4" s="1">
        <v>1.3573E-2</v>
      </c>
      <c r="J4" s="1" t="s">
        <v>350</v>
      </c>
    </row>
    <row r="5" spans="2:10" x14ac:dyDescent="0.35">
      <c r="B5" s="1" t="s">
        <v>212</v>
      </c>
      <c r="C5" s="1">
        <v>0.31848100000000001</v>
      </c>
      <c r="D5" s="1">
        <v>0.31694699999999998</v>
      </c>
      <c r="E5" s="1">
        <v>1</v>
      </c>
      <c r="F5" s="1">
        <v>0.146125</v>
      </c>
      <c r="G5" s="1">
        <v>-6.4987000000000003E-2</v>
      </c>
      <c r="H5" s="1">
        <v>5.1553000000000002E-2</v>
      </c>
      <c r="I5" s="1">
        <v>-7.9950000000000004E-3</v>
      </c>
      <c r="J5" s="1" t="s">
        <v>350</v>
      </c>
    </row>
    <row r="6" spans="2:10" x14ac:dyDescent="0.35">
      <c r="B6" s="1" t="s">
        <v>213</v>
      </c>
      <c r="C6" s="1">
        <v>0.421344</v>
      </c>
      <c r="D6" s="1">
        <v>0.46740599999999999</v>
      </c>
      <c r="E6" s="1">
        <v>0.146125</v>
      </c>
      <c r="F6" s="1">
        <v>1</v>
      </c>
      <c r="G6" s="1">
        <v>-2.6889E-2</v>
      </c>
      <c r="H6" s="1">
        <v>0.118243</v>
      </c>
      <c r="I6" s="1">
        <v>2.4376999999999999E-2</v>
      </c>
      <c r="J6" s="1" t="s">
        <v>350</v>
      </c>
    </row>
    <row r="7" spans="2:10" x14ac:dyDescent="0.35">
      <c r="B7" s="1" t="s">
        <v>211</v>
      </c>
      <c r="C7" s="1">
        <v>-0.12352</v>
      </c>
      <c r="D7" s="1">
        <v>-0.103697</v>
      </c>
      <c r="E7" s="1">
        <v>-6.4987000000000003E-2</v>
      </c>
      <c r="F7" s="1">
        <v>-2.6889E-2</v>
      </c>
      <c r="G7" s="1">
        <v>1</v>
      </c>
      <c r="H7" s="1">
        <v>-2.9480000000000001E-3</v>
      </c>
      <c r="I7" s="1">
        <v>0.14036699999999999</v>
      </c>
      <c r="J7" s="1" t="s">
        <v>350</v>
      </c>
    </row>
    <row r="8" spans="2:10" x14ac:dyDescent="0.35">
      <c r="B8" s="1" t="s">
        <v>209</v>
      </c>
      <c r="C8" s="1">
        <v>7.0597999999999994E-2</v>
      </c>
      <c r="D8" s="1">
        <v>8.7410000000000002E-2</v>
      </c>
      <c r="E8" s="1">
        <v>5.1553000000000002E-2</v>
      </c>
      <c r="F8" s="1">
        <v>0.118243</v>
      </c>
      <c r="G8" s="1">
        <v>-2.9480000000000001E-3</v>
      </c>
      <c r="H8" s="1">
        <v>1</v>
      </c>
      <c r="I8" s="1">
        <v>3.6364E-2</v>
      </c>
      <c r="J8" s="1" t="s">
        <v>350</v>
      </c>
    </row>
    <row r="9" spans="2:10" x14ac:dyDescent="0.35">
      <c r="B9" s="1" t="s">
        <v>210</v>
      </c>
      <c r="C9" s="1">
        <v>2.0118E-2</v>
      </c>
      <c r="D9" s="1">
        <v>1.3573E-2</v>
      </c>
      <c r="E9" s="1">
        <v>-7.9950000000000004E-3</v>
      </c>
      <c r="F9" s="1">
        <v>2.4376999999999999E-2</v>
      </c>
      <c r="G9" s="1">
        <v>0.14036699999999999</v>
      </c>
      <c r="H9" s="1">
        <v>3.6364E-2</v>
      </c>
      <c r="I9" s="1">
        <v>1</v>
      </c>
      <c r="J9" s="1" t="s">
        <v>350</v>
      </c>
    </row>
    <row r="10" spans="2:10" x14ac:dyDescent="0.35">
      <c r="B10" t="s">
        <v>214</v>
      </c>
      <c r="C10">
        <v>1</v>
      </c>
      <c r="D10">
        <v>0.73977599999999999</v>
      </c>
      <c r="E10">
        <v>0.31848100000000001</v>
      </c>
      <c r="F10">
        <v>0.421344</v>
      </c>
      <c r="G10">
        <v>-0.12352</v>
      </c>
      <c r="H10">
        <v>7.0597999999999994E-2</v>
      </c>
      <c r="I10">
        <v>2.0118E-2</v>
      </c>
      <c r="J10" t="s">
        <v>334</v>
      </c>
    </row>
    <row r="11" spans="2:10" x14ac:dyDescent="0.35">
      <c r="B11" t="s">
        <v>215</v>
      </c>
      <c r="C11">
        <v>0.73977599999999999</v>
      </c>
      <c r="D11">
        <v>1</v>
      </c>
      <c r="E11">
        <v>0.31694699999999998</v>
      </c>
      <c r="F11">
        <v>0.46740599999999999</v>
      </c>
      <c r="G11">
        <v>-0.103697</v>
      </c>
      <c r="H11">
        <v>8.7410000000000002E-2</v>
      </c>
      <c r="I11">
        <v>1.3573E-2</v>
      </c>
      <c r="J11" t="s">
        <v>334</v>
      </c>
    </row>
    <row r="12" spans="2:10" x14ac:dyDescent="0.35">
      <c r="B12" t="s">
        <v>212</v>
      </c>
      <c r="C12">
        <v>0.31848100000000001</v>
      </c>
      <c r="D12">
        <v>0.31694699999999998</v>
      </c>
      <c r="E12">
        <v>1</v>
      </c>
      <c r="F12">
        <v>0.146125</v>
      </c>
      <c r="G12">
        <v>-6.4987000000000003E-2</v>
      </c>
      <c r="H12">
        <v>5.1553000000000002E-2</v>
      </c>
      <c r="I12">
        <v>-7.9950000000000004E-3</v>
      </c>
      <c r="J12" t="s">
        <v>334</v>
      </c>
    </row>
    <row r="13" spans="2:10" x14ac:dyDescent="0.35">
      <c r="B13" t="s">
        <v>213</v>
      </c>
      <c r="C13">
        <v>0.421344</v>
      </c>
      <c r="D13">
        <v>0.46740599999999999</v>
      </c>
      <c r="E13">
        <v>0.146125</v>
      </c>
      <c r="F13">
        <v>1</v>
      </c>
      <c r="G13">
        <v>-2.6889E-2</v>
      </c>
      <c r="H13">
        <v>0.118243</v>
      </c>
      <c r="I13">
        <v>2.4376999999999999E-2</v>
      </c>
      <c r="J13" t="s">
        <v>334</v>
      </c>
    </row>
    <row r="14" spans="2:10" x14ac:dyDescent="0.35">
      <c r="B14" t="s">
        <v>211</v>
      </c>
      <c r="C14">
        <v>-0.12352</v>
      </c>
      <c r="D14">
        <v>-0.103697</v>
      </c>
      <c r="E14">
        <v>-6.4987000000000003E-2</v>
      </c>
      <c r="F14">
        <v>-2.6889E-2</v>
      </c>
      <c r="G14">
        <v>1</v>
      </c>
      <c r="H14">
        <v>-2.9480000000000001E-3</v>
      </c>
      <c r="I14">
        <v>0.14036699999999999</v>
      </c>
      <c r="J14" t="s">
        <v>334</v>
      </c>
    </row>
    <row r="15" spans="2:10" x14ac:dyDescent="0.35">
      <c r="B15" t="s">
        <v>209</v>
      </c>
      <c r="C15">
        <v>7.0597999999999994E-2</v>
      </c>
      <c r="D15">
        <v>8.7410000000000002E-2</v>
      </c>
      <c r="E15">
        <v>5.1553000000000002E-2</v>
      </c>
      <c r="F15">
        <v>0.118243</v>
      </c>
      <c r="G15">
        <v>-2.9480000000000001E-3</v>
      </c>
      <c r="H15">
        <v>1</v>
      </c>
      <c r="I15">
        <v>3.6364E-2</v>
      </c>
      <c r="J15" t="s">
        <v>334</v>
      </c>
    </row>
    <row r="16" spans="2:10" x14ac:dyDescent="0.35">
      <c r="B16" t="s">
        <v>210</v>
      </c>
      <c r="C16">
        <v>2.0118E-2</v>
      </c>
      <c r="D16">
        <v>1.3573E-2</v>
      </c>
      <c r="E16">
        <v>-7.9950000000000004E-3</v>
      </c>
      <c r="F16">
        <v>2.4376999999999999E-2</v>
      </c>
      <c r="G16">
        <v>0.14036699999999999</v>
      </c>
      <c r="H16">
        <v>3.6364E-2</v>
      </c>
      <c r="I16">
        <v>1</v>
      </c>
      <c r="J16" t="s">
        <v>334</v>
      </c>
    </row>
  </sheetData>
  <conditionalFormatting sqref="C3:I1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1C59-02C8-4E84-AB27-7722F96D351C}">
  <dimension ref="B1:C3"/>
  <sheetViews>
    <sheetView workbookViewId="0">
      <selection activeCell="B2" sqref="B2"/>
    </sheetView>
  </sheetViews>
  <sheetFormatPr defaultRowHeight="14.5" x14ac:dyDescent="0.35"/>
  <cols>
    <col min="2" max="2" width="19.1796875" customWidth="1"/>
    <col min="3" max="3" width="29.1796875" customWidth="1"/>
  </cols>
  <sheetData>
    <row r="1" spans="2:3" x14ac:dyDescent="0.35">
      <c r="B1" s="44" t="s">
        <v>362</v>
      </c>
      <c r="C1" s="45"/>
    </row>
    <row r="2" spans="2:3" x14ac:dyDescent="0.35">
      <c r="B2" s="1" t="s">
        <v>360</v>
      </c>
      <c r="C2" s="19">
        <v>8.9357350743333591E-2</v>
      </c>
    </row>
    <row r="3" spans="2:3" x14ac:dyDescent="0.35">
      <c r="B3" s="1" t="s">
        <v>361</v>
      </c>
      <c r="C3" s="19">
        <v>8.285924022756469E-2</v>
      </c>
    </row>
  </sheetData>
  <mergeCells count="1">
    <mergeCell ref="B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D29E-9FF8-4AB4-85B5-21D1379AD287}">
  <dimension ref="C1:G13"/>
  <sheetViews>
    <sheetView tabSelected="1" workbookViewId="0">
      <selection activeCell="G13" sqref="G13"/>
    </sheetView>
  </sheetViews>
  <sheetFormatPr defaultRowHeight="14.5" x14ac:dyDescent="0.35"/>
  <cols>
    <col min="3" max="3" width="20.08984375" customWidth="1"/>
    <col min="4" max="4" width="17.26953125" customWidth="1"/>
    <col min="5" max="5" width="20" customWidth="1"/>
    <col min="6" max="6" width="14.81640625" customWidth="1"/>
    <col min="7" max="7" width="23.36328125" customWidth="1"/>
  </cols>
  <sheetData>
    <row r="1" spans="3:7" x14ac:dyDescent="0.35">
      <c r="C1" t="s">
        <v>360</v>
      </c>
      <c r="D1" t="s">
        <v>361</v>
      </c>
    </row>
    <row r="2" spans="3:7" x14ac:dyDescent="0.35">
      <c r="C2" t="s">
        <v>370</v>
      </c>
      <c r="D2" s="21" t="s">
        <v>370</v>
      </c>
      <c r="E2" t="s">
        <v>371</v>
      </c>
      <c r="F2" t="s">
        <v>372</v>
      </c>
      <c r="G2" t="s">
        <v>333</v>
      </c>
    </row>
    <row r="3" spans="3:7" x14ac:dyDescent="0.35">
      <c r="C3" s="21">
        <v>0.10681979076535829</v>
      </c>
      <c r="D3" s="21">
        <v>0.11167186639750414</v>
      </c>
      <c r="E3" s="28">
        <f>D3-C3</f>
        <v>4.8520756321458469E-3</v>
      </c>
      <c r="F3">
        <f>LN(D3/C3)</f>
        <v>4.4421590675964746E-2</v>
      </c>
      <c r="G3">
        <f>E3*F3</f>
        <v>2.1553691766000571E-4</v>
      </c>
    </row>
    <row r="4" spans="3:7" x14ac:dyDescent="0.35">
      <c r="C4" s="21">
        <v>9.4981514984661369E-2</v>
      </c>
      <c r="D4" s="21">
        <v>9.2677555514773358E-2</v>
      </c>
      <c r="E4" s="28">
        <f t="shared" ref="E4:E12" si="0">D4-C4</f>
        <v>-2.3039594698880117E-3</v>
      </c>
      <c r="F4">
        <f t="shared" ref="F4:F12" si="1">LN(D4/C4)</f>
        <v>-2.455596988434372E-2</v>
      </c>
      <c r="G4">
        <f t="shared" ref="G4:G12" si="2">E4*F4</f>
        <v>5.6575959357318534E-5</v>
      </c>
    </row>
    <row r="5" spans="3:7" x14ac:dyDescent="0.35">
      <c r="C5" s="21">
        <v>0.10784236608196335</v>
      </c>
      <c r="D5" s="21">
        <v>0.11148834648559369</v>
      </c>
      <c r="E5" s="28">
        <f t="shared" si="0"/>
        <v>3.6459804036303445E-3</v>
      </c>
      <c r="F5">
        <f t="shared" si="1"/>
        <v>3.3249482019413343E-2</v>
      </c>
      <c r="G5">
        <f t="shared" si="2"/>
        <v>1.2122695987364054E-4</v>
      </c>
    </row>
    <row r="6" spans="3:7" x14ac:dyDescent="0.35">
      <c r="C6" s="21">
        <v>9.3683630928970349E-2</v>
      </c>
      <c r="D6" s="21">
        <v>9.0016516792071941E-2</v>
      </c>
      <c r="E6" s="28">
        <f t="shared" si="0"/>
        <v>-3.6671141368984084E-3</v>
      </c>
      <c r="F6">
        <f t="shared" si="1"/>
        <v>-3.9930303982858247E-2</v>
      </c>
      <c r="G6">
        <f t="shared" si="2"/>
        <v>1.4642898222619029E-4</v>
      </c>
    </row>
    <row r="7" spans="3:7" x14ac:dyDescent="0.35">
      <c r="C7" s="21">
        <v>0.10099897742468339</v>
      </c>
      <c r="D7" s="21">
        <v>0.10277115066984768</v>
      </c>
      <c r="E7" s="28">
        <f t="shared" si="0"/>
        <v>1.7721732451642935E-3</v>
      </c>
      <c r="F7">
        <f t="shared" si="1"/>
        <v>1.739428584631264E-2</v>
      </c>
      <c r="G7">
        <f t="shared" si="2"/>
        <v>3.0825687995575214E-5</v>
      </c>
    </row>
    <row r="8" spans="3:7" x14ac:dyDescent="0.35">
      <c r="C8" s="21">
        <v>0.10925823959726265</v>
      </c>
      <c r="D8" s="21">
        <v>0.10928610754266838</v>
      </c>
      <c r="E8" s="28">
        <f t="shared" si="0"/>
        <v>2.7867945405726791E-5</v>
      </c>
      <c r="F8">
        <f t="shared" si="1"/>
        <v>2.5503240803509706E-4</v>
      </c>
      <c r="G8">
        <f t="shared" si="2"/>
        <v>7.1072292238131234E-9</v>
      </c>
    </row>
    <row r="9" spans="3:7" x14ac:dyDescent="0.35">
      <c r="C9" s="21">
        <v>0.16903956579878865</v>
      </c>
      <c r="D9" s="21">
        <v>0.16342448155624886</v>
      </c>
      <c r="E9" s="28">
        <f t="shared" si="0"/>
        <v>-5.6150842425397862E-3</v>
      </c>
      <c r="F9">
        <f t="shared" si="1"/>
        <v>-3.3781807545769954E-2</v>
      </c>
      <c r="G9">
        <f t="shared" si="2"/>
        <v>1.8968769523476452E-4</v>
      </c>
    </row>
    <row r="10" spans="3:7" x14ac:dyDescent="0.35">
      <c r="C10" s="21">
        <v>2.1867379847400299E-2</v>
      </c>
      <c r="D10" s="21">
        <v>1.9820150486327768E-2</v>
      </c>
      <c r="E10" s="28">
        <f t="shared" si="0"/>
        <v>-2.0472293610725306E-3</v>
      </c>
      <c r="F10">
        <f t="shared" si="1"/>
        <v>-9.8296900199393161E-2</v>
      </c>
      <c r="G10">
        <f t="shared" si="2"/>
        <v>2.0123630019061397E-4</v>
      </c>
    </row>
    <row r="11" spans="3:7" x14ac:dyDescent="0.35">
      <c r="C11" s="21">
        <v>0.11441044600015732</v>
      </c>
      <c r="D11" s="21">
        <v>0.12139842172875757</v>
      </c>
      <c r="E11" s="28">
        <f t="shared" si="0"/>
        <v>6.987975728600257E-3</v>
      </c>
      <c r="F11">
        <f t="shared" si="1"/>
        <v>5.9285491986778321E-2</v>
      </c>
      <c r="G11">
        <f t="shared" si="2"/>
        <v>4.1428557906173191E-4</v>
      </c>
    </row>
    <row r="12" spans="3:7" x14ac:dyDescent="0.35">
      <c r="C12" s="21">
        <v>8.1098088570754345E-2</v>
      </c>
      <c r="D12" s="21">
        <v>7.7445402826206641E-2</v>
      </c>
      <c r="E12" s="28">
        <f t="shared" si="0"/>
        <v>-3.652685744547704E-3</v>
      </c>
      <c r="F12">
        <f t="shared" si="1"/>
        <v>-4.6086183613924053E-2</v>
      </c>
      <c r="G12">
        <f t="shared" si="2"/>
        <v>1.6833834590718836E-4</v>
      </c>
    </row>
    <row r="13" spans="3:7" x14ac:dyDescent="0.35">
      <c r="G13" s="29">
        <f>SUM(G3:G12)</f>
        <v>1.5441495347362528E-3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2203-BA50-419D-BCF8-2E048DC3D9DC}">
  <dimension ref="B1:I12"/>
  <sheetViews>
    <sheetView workbookViewId="0">
      <selection activeCell="F16" sqref="F16"/>
    </sheetView>
  </sheetViews>
  <sheetFormatPr defaultRowHeight="14.5" x14ac:dyDescent="0.35"/>
  <cols>
    <col min="2" max="2" width="16" customWidth="1"/>
    <col min="3" max="3" width="18.54296875" customWidth="1"/>
    <col min="7" max="7" width="11.81640625" bestFit="1" customWidth="1"/>
    <col min="8" max="8" width="12.1796875" customWidth="1"/>
    <col min="9" max="9" width="13.1796875" customWidth="1"/>
  </cols>
  <sheetData>
    <row r="1" spans="2:9" x14ac:dyDescent="0.35">
      <c r="B1" t="s">
        <v>373</v>
      </c>
      <c r="C1" t="s">
        <v>374</v>
      </c>
      <c r="D1" t="s">
        <v>375</v>
      </c>
      <c r="G1" t="s">
        <v>373</v>
      </c>
      <c r="H1" t="s">
        <v>374</v>
      </c>
      <c r="I1" t="s">
        <v>376</v>
      </c>
    </row>
    <row r="2" spans="2:9" x14ac:dyDescent="0.35">
      <c r="B2">
        <v>0</v>
      </c>
      <c r="C2">
        <v>0</v>
      </c>
      <c r="G2">
        <v>0</v>
      </c>
      <c r="H2">
        <v>0</v>
      </c>
    </row>
    <row r="3" spans="2:9" x14ac:dyDescent="0.35">
      <c r="B3" s="18">
        <v>0.59215136650315348</v>
      </c>
      <c r="C3" s="18">
        <v>7.7961581732572185E-2</v>
      </c>
      <c r="D3" s="27">
        <f>B3-C3</f>
        <v>0.5141897847705813</v>
      </c>
      <c r="G3" s="18">
        <v>0.55973813420621932</v>
      </c>
      <c r="H3" s="18">
        <v>8.5058812092932826E-2</v>
      </c>
      <c r="I3" s="27">
        <f>G3-H3</f>
        <v>0.47467932211328651</v>
      </c>
    </row>
    <row r="4" spans="2:9" x14ac:dyDescent="0.35">
      <c r="B4" s="18">
        <v>0.73861247372109318</v>
      </c>
      <c r="C4" s="18">
        <v>0.16988207841993416</v>
      </c>
      <c r="D4" s="30">
        <f t="shared" ref="D4:D12" si="0">B4-C4</f>
        <v>0.56873039530115899</v>
      </c>
      <c r="G4" s="18">
        <v>0.69885433715220946</v>
      </c>
      <c r="H4" s="18">
        <v>0.17497812773403326</v>
      </c>
      <c r="I4" s="30">
        <f t="shared" ref="I4:I12" si="1">G4-H4</f>
        <v>0.52387620941817614</v>
      </c>
    </row>
    <row r="5" spans="2:9" x14ac:dyDescent="0.35">
      <c r="B5" s="18">
        <v>0.82410651716888572</v>
      </c>
      <c r="C5" s="18">
        <v>0.27905329388724531</v>
      </c>
      <c r="D5" s="27">
        <f t="shared" si="0"/>
        <v>0.54505322328164041</v>
      </c>
      <c r="G5" s="18">
        <v>0.79705400981996721</v>
      </c>
      <c r="H5" s="18">
        <v>0.28725575969670458</v>
      </c>
      <c r="I5" s="27">
        <f t="shared" si="1"/>
        <v>0.50979825012326263</v>
      </c>
    </row>
    <row r="6" spans="2:9" x14ac:dyDescent="0.35">
      <c r="B6" s="18">
        <v>0.86545199719691657</v>
      </c>
      <c r="C6" s="18">
        <v>0.37584899370807118</v>
      </c>
      <c r="D6" s="27">
        <f t="shared" si="0"/>
        <v>0.48960300348884539</v>
      </c>
      <c r="G6" s="18">
        <v>0.85433715220949258</v>
      </c>
      <c r="H6" s="18">
        <v>0.37921648682803538</v>
      </c>
      <c r="I6" s="27">
        <f t="shared" si="1"/>
        <v>0.4751206653814572</v>
      </c>
    </row>
    <row r="7" spans="2:9" x14ac:dyDescent="0.35">
      <c r="B7" s="18">
        <v>0.90469516468114919</v>
      </c>
      <c r="C7" s="18">
        <v>0.48052002166756946</v>
      </c>
      <c r="D7" s="27">
        <f t="shared" si="0"/>
        <v>0.42417514301357973</v>
      </c>
      <c r="G7" s="18">
        <v>0.89034369885433706</v>
      </c>
      <c r="H7" s="18">
        <v>0.48595314474579565</v>
      </c>
      <c r="I7" s="27">
        <f t="shared" si="1"/>
        <v>0.40439055410854141</v>
      </c>
    </row>
    <row r="8" spans="2:9" x14ac:dyDescent="0.35">
      <c r="B8" s="18">
        <v>0.92852137351086184</v>
      </c>
      <c r="C8" s="18">
        <v>0.59485811908829533</v>
      </c>
      <c r="D8" s="27">
        <f t="shared" si="0"/>
        <v>0.3336632544225665</v>
      </c>
      <c r="G8" s="18">
        <v>0.92307692307692302</v>
      </c>
      <c r="H8" s="18">
        <v>0.59978613784388057</v>
      </c>
      <c r="I8" s="27">
        <f t="shared" si="1"/>
        <v>0.32329078523304244</v>
      </c>
    </row>
    <row r="9" spans="2:9" x14ac:dyDescent="0.35">
      <c r="B9" s="18">
        <v>0.96075683251576727</v>
      </c>
      <c r="C9" s="18">
        <v>0.77203216800700025</v>
      </c>
      <c r="D9" s="27">
        <f t="shared" si="0"/>
        <v>0.18872466450876701</v>
      </c>
      <c r="G9" s="18">
        <v>0.96726677577741405</v>
      </c>
      <c r="H9" s="18">
        <v>0.77029260231359964</v>
      </c>
      <c r="I9" s="27">
        <f t="shared" si="1"/>
        <v>0.19697417346381441</v>
      </c>
    </row>
    <row r="10" spans="2:9" x14ac:dyDescent="0.35">
      <c r="B10" s="18">
        <v>0.96706377014716183</v>
      </c>
      <c r="C10" s="18">
        <v>0.79482478436601522</v>
      </c>
      <c r="D10" s="27">
        <f t="shared" si="0"/>
        <v>0.1722389857811466</v>
      </c>
      <c r="G10" s="18">
        <v>0.96890343698854331</v>
      </c>
      <c r="H10" s="18">
        <v>0.79119276757072032</v>
      </c>
      <c r="I10" s="27">
        <f t="shared" si="1"/>
        <v>0.17771066941782299</v>
      </c>
    </row>
    <row r="11" spans="2:9" x14ac:dyDescent="0.35">
      <c r="B11" s="18">
        <v>0.98878766643307636</v>
      </c>
      <c r="C11" s="18">
        <v>0.91474644776865699</v>
      </c>
      <c r="D11" s="27">
        <f t="shared" si="0"/>
        <v>7.4041218664419373E-2</v>
      </c>
      <c r="G11" s="18">
        <v>0.9950900163666121</v>
      </c>
      <c r="H11" s="18">
        <v>0.91824633031982117</v>
      </c>
      <c r="I11" s="27">
        <f t="shared" si="1"/>
        <v>7.6843686046790927E-2</v>
      </c>
    </row>
    <row r="12" spans="2:9" x14ac:dyDescent="0.35">
      <c r="B12" s="18">
        <v>1</v>
      </c>
      <c r="C12" s="18">
        <v>1</v>
      </c>
      <c r="D12" s="27">
        <f t="shared" si="0"/>
        <v>0</v>
      </c>
      <c r="G12" s="18">
        <v>1</v>
      </c>
      <c r="H12" s="18">
        <v>1</v>
      </c>
      <c r="I12" s="27">
        <f t="shared" si="1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E366-7205-477D-B7DD-B7C3D8498192}">
  <dimension ref="B1:C11"/>
  <sheetViews>
    <sheetView workbookViewId="0">
      <selection activeCell="H11" sqref="H11"/>
    </sheetView>
  </sheetViews>
  <sheetFormatPr defaultRowHeight="14.5" x14ac:dyDescent="0.35"/>
  <cols>
    <col min="2" max="2" width="11.6328125" customWidth="1"/>
    <col min="3" max="3" width="16.36328125" customWidth="1"/>
  </cols>
  <sheetData>
    <row r="1" spans="2:3" x14ac:dyDescent="0.35">
      <c r="B1" s="31" t="s">
        <v>284</v>
      </c>
      <c r="C1" s="31" t="s">
        <v>285</v>
      </c>
    </row>
    <row r="2" spans="2:3" x14ac:dyDescent="0.35">
      <c r="B2">
        <v>476</v>
      </c>
      <c r="C2">
        <v>556</v>
      </c>
    </row>
    <row r="3" spans="2:3" x14ac:dyDescent="0.35">
      <c r="B3">
        <v>556</v>
      </c>
      <c r="C3">
        <v>577</v>
      </c>
    </row>
    <row r="4" spans="2:3" x14ac:dyDescent="0.35">
      <c r="B4">
        <v>577</v>
      </c>
      <c r="C4">
        <v>594</v>
      </c>
    </row>
    <row r="5" spans="2:3" x14ac:dyDescent="0.35">
      <c r="B5">
        <v>594</v>
      </c>
      <c r="C5">
        <v>608</v>
      </c>
    </row>
    <row r="6" spans="2:3" x14ac:dyDescent="0.35">
      <c r="B6">
        <v>608</v>
      </c>
      <c r="C6">
        <v>616</v>
      </c>
    </row>
    <row r="7" spans="2:3" x14ac:dyDescent="0.35">
      <c r="B7">
        <v>616</v>
      </c>
      <c r="C7">
        <v>622</v>
      </c>
    </row>
    <row r="8" spans="2:3" x14ac:dyDescent="0.35">
      <c r="B8">
        <v>622</v>
      </c>
      <c r="C8">
        <v>631</v>
      </c>
    </row>
    <row r="9" spans="2:3" x14ac:dyDescent="0.35">
      <c r="B9">
        <v>631</v>
      </c>
      <c r="C9">
        <v>632</v>
      </c>
    </row>
    <row r="10" spans="2:3" x14ac:dyDescent="0.35">
      <c r="B10">
        <v>632</v>
      </c>
      <c r="C10">
        <v>641</v>
      </c>
    </row>
    <row r="11" spans="2:3" x14ac:dyDescent="0.35">
      <c r="B11">
        <v>641</v>
      </c>
      <c r="C11">
        <v>660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A9F5-B850-40D6-A590-F8851D4DB2AC}">
  <dimension ref="B1:C8"/>
  <sheetViews>
    <sheetView workbookViewId="0">
      <selection activeCell="C15" sqref="C15"/>
    </sheetView>
  </sheetViews>
  <sheetFormatPr defaultRowHeight="14.5" x14ac:dyDescent="0.35"/>
  <cols>
    <col min="2" max="2" width="31.26953125" customWidth="1"/>
    <col min="3" max="3" width="43.1796875" customWidth="1"/>
  </cols>
  <sheetData>
    <row r="1" spans="2:3" x14ac:dyDescent="0.35">
      <c r="B1" s="39" t="s">
        <v>363</v>
      </c>
      <c r="C1" s="39" t="s">
        <v>1</v>
      </c>
    </row>
    <row r="2" spans="2:3" ht="29" x14ac:dyDescent="0.35">
      <c r="B2" s="40" t="s">
        <v>377</v>
      </c>
      <c r="C2" s="41" t="s">
        <v>425</v>
      </c>
    </row>
    <row r="3" spans="2:3" x14ac:dyDescent="0.35">
      <c r="B3" s="40" t="s">
        <v>54</v>
      </c>
      <c r="C3" s="40" t="s">
        <v>424</v>
      </c>
    </row>
    <row r="4" spans="2:3" x14ac:dyDescent="0.35">
      <c r="B4" s="40" t="s">
        <v>378</v>
      </c>
      <c r="C4" s="40" t="s">
        <v>423</v>
      </c>
    </row>
    <row r="5" spans="2:3" x14ac:dyDescent="0.35">
      <c r="B5" s="40" t="s">
        <v>379</v>
      </c>
      <c r="C5" s="40" t="s">
        <v>422</v>
      </c>
    </row>
    <row r="6" spans="2:3" x14ac:dyDescent="0.35">
      <c r="B6" s="40" t="s">
        <v>380</v>
      </c>
      <c r="C6" s="40" t="s">
        <v>421</v>
      </c>
    </row>
    <row r="7" spans="2:3" x14ac:dyDescent="0.35">
      <c r="B7" s="40" t="s">
        <v>381</v>
      </c>
      <c r="C7" s="40" t="s">
        <v>383</v>
      </c>
    </row>
    <row r="8" spans="2:3" x14ac:dyDescent="0.35">
      <c r="B8" s="40" t="s">
        <v>382</v>
      </c>
      <c r="C8" s="40" t="s">
        <v>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246F-9274-4F55-B2CC-237249FB893B}">
  <sheetPr codeName="Sheet2"/>
  <dimension ref="B2:L26"/>
  <sheetViews>
    <sheetView workbookViewId="0">
      <selection activeCell="C3" sqref="C3:C9"/>
    </sheetView>
  </sheetViews>
  <sheetFormatPr defaultRowHeight="14.5" x14ac:dyDescent="0.35"/>
  <cols>
    <col min="3" max="3" width="18.7265625" customWidth="1"/>
    <col min="8" max="8" width="21.36328125" customWidth="1"/>
  </cols>
  <sheetData>
    <row r="2" spans="2:12" x14ac:dyDescent="0.35">
      <c r="C2" s="13" t="s">
        <v>207</v>
      </c>
      <c r="D2" s="13" t="s">
        <v>208</v>
      </c>
      <c r="H2" t="s">
        <v>338</v>
      </c>
      <c r="I2">
        <v>3.1837267525372959E-4</v>
      </c>
      <c r="J2">
        <v>86</v>
      </c>
      <c r="K2">
        <v>84</v>
      </c>
      <c r="L2" s="18">
        <v>1.5539569373543571E-2</v>
      </c>
    </row>
    <row r="3" spans="2:12" x14ac:dyDescent="0.35">
      <c r="B3" s="14">
        <v>0</v>
      </c>
      <c r="C3" s="15" t="s">
        <v>209</v>
      </c>
      <c r="D3" s="15">
        <v>1.0174209999999999</v>
      </c>
      <c r="H3" t="s">
        <v>339</v>
      </c>
      <c r="I3">
        <v>2.898376229368625E-4</v>
      </c>
      <c r="J3">
        <v>89</v>
      </c>
      <c r="K3">
        <v>71</v>
      </c>
      <c r="L3" s="18">
        <v>0.12414394186128755</v>
      </c>
    </row>
    <row r="4" spans="2:12" x14ac:dyDescent="0.35">
      <c r="B4" s="13">
        <v>1</v>
      </c>
      <c r="C4" s="16" t="s">
        <v>210</v>
      </c>
      <c r="D4" s="16">
        <v>1.023082</v>
      </c>
      <c r="H4" t="s">
        <v>340</v>
      </c>
      <c r="I4">
        <v>5.4012384190734895E-4</v>
      </c>
      <c r="J4">
        <v>101</v>
      </c>
      <c r="K4">
        <v>74</v>
      </c>
      <c r="L4" s="18">
        <v>0.13438318204192756</v>
      </c>
    </row>
    <row r="5" spans="2:12" x14ac:dyDescent="0.35">
      <c r="B5" s="14">
        <v>2</v>
      </c>
      <c r="C5" s="15" t="s">
        <v>211</v>
      </c>
      <c r="D5" s="15">
        <v>1.038899</v>
      </c>
      <c r="H5" t="s">
        <v>341</v>
      </c>
      <c r="I5">
        <v>1.019257292878377E-4</v>
      </c>
      <c r="J5">
        <v>86</v>
      </c>
      <c r="K5">
        <v>71</v>
      </c>
      <c r="L5" s="18">
        <v>6.2873912067973464E-2</v>
      </c>
    </row>
    <row r="6" spans="2:12" x14ac:dyDescent="0.35">
      <c r="B6" s="13">
        <v>3</v>
      </c>
      <c r="C6" s="16" t="s">
        <v>212</v>
      </c>
      <c r="D6" s="16">
        <v>1.1333329999999999</v>
      </c>
      <c r="H6" t="s">
        <v>342</v>
      </c>
      <c r="I6">
        <v>2.7947599949584829E-4</v>
      </c>
      <c r="J6">
        <v>108</v>
      </c>
      <c r="K6">
        <v>47</v>
      </c>
      <c r="L6" s="18">
        <v>0.31834580153117753</v>
      </c>
    </row>
    <row r="7" spans="2:12" x14ac:dyDescent="0.35">
      <c r="B7" s="14">
        <v>4</v>
      </c>
      <c r="C7" s="15" t="s">
        <v>213</v>
      </c>
      <c r="D7" s="15">
        <v>1.3127310000000001</v>
      </c>
      <c r="H7" t="s">
        <v>343</v>
      </c>
      <c r="I7">
        <v>1.119283936191093E-4</v>
      </c>
      <c r="J7">
        <v>89</v>
      </c>
      <c r="K7">
        <v>61</v>
      </c>
      <c r="L7" s="18">
        <v>0.12423781675042231</v>
      </c>
    </row>
    <row r="8" spans="2:12" x14ac:dyDescent="0.35">
      <c r="B8" s="13">
        <v>5</v>
      </c>
      <c r="C8" s="16" t="s">
        <v>214</v>
      </c>
      <c r="D8" s="16">
        <v>2.2981630000000002</v>
      </c>
      <c r="H8" t="s">
        <v>344</v>
      </c>
      <c r="I8">
        <v>3.4168771265755528E-4</v>
      </c>
      <c r="J8">
        <v>101</v>
      </c>
      <c r="K8">
        <v>69</v>
      </c>
      <c r="L8" s="18">
        <v>0.220475776373668</v>
      </c>
    </row>
    <row r="9" spans="2:12" x14ac:dyDescent="0.35">
      <c r="B9" s="14">
        <v>6</v>
      </c>
      <c r="C9" s="15" t="s">
        <v>215</v>
      </c>
      <c r="D9" s="15">
        <v>2.4049619999999998</v>
      </c>
    </row>
    <row r="12" spans="2:12" x14ac:dyDescent="0.35">
      <c r="C12" s="13" t="s">
        <v>207</v>
      </c>
      <c r="D12" s="13" t="s">
        <v>332</v>
      </c>
      <c r="E12" s="13" t="s">
        <v>208</v>
      </c>
    </row>
    <row r="13" spans="2:12" ht="16" x14ac:dyDescent="0.35">
      <c r="B13" s="14">
        <v>0</v>
      </c>
      <c r="C13" s="15" t="s">
        <v>214</v>
      </c>
      <c r="D13" s="15" t="s">
        <v>350</v>
      </c>
      <c r="E13" s="15">
        <v>2.2981630000000002</v>
      </c>
    </row>
    <row r="14" spans="2:12" ht="16" x14ac:dyDescent="0.35">
      <c r="B14" s="13">
        <v>0</v>
      </c>
      <c r="C14" s="16" t="s">
        <v>215</v>
      </c>
      <c r="D14" s="16" t="s">
        <v>350</v>
      </c>
      <c r="E14" s="16">
        <v>2.4049619999999998</v>
      </c>
    </row>
    <row r="15" spans="2:12" ht="16" x14ac:dyDescent="0.35">
      <c r="B15" s="14">
        <v>0</v>
      </c>
      <c r="C15" s="15" t="s">
        <v>212</v>
      </c>
      <c r="D15" s="15" t="s">
        <v>350</v>
      </c>
      <c r="E15" s="15">
        <v>1.1333329999999999</v>
      </c>
    </row>
    <row r="16" spans="2:12" ht="16" x14ac:dyDescent="0.35">
      <c r="B16" s="13">
        <v>0</v>
      </c>
      <c r="C16" s="16" t="s">
        <v>213</v>
      </c>
      <c r="D16" s="16" t="s">
        <v>350</v>
      </c>
      <c r="E16" s="16">
        <v>1.3127310000000001</v>
      </c>
    </row>
    <row r="17" spans="2:5" ht="16" x14ac:dyDescent="0.35">
      <c r="B17" s="14">
        <v>0</v>
      </c>
      <c r="C17" s="15" t="s">
        <v>211</v>
      </c>
      <c r="D17" s="15" t="s">
        <v>350</v>
      </c>
      <c r="E17" s="15">
        <v>1.038899</v>
      </c>
    </row>
    <row r="18" spans="2:5" ht="16" x14ac:dyDescent="0.35">
      <c r="B18" s="13">
        <v>0</v>
      </c>
      <c r="C18" s="16" t="s">
        <v>209</v>
      </c>
      <c r="D18" s="16" t="s">
        <v>350</v>
      </c>
      <c r="E18" s="16">
        <v>1.0174209999999999</v>
      </c>
    </row>
    <row r="19" spans="2:5" ht="16" x14ac:dyDescent="0.35">
      <c r="B19" s="14">
        <v>0</v>
      </c>
      <c r="C19" s="15" t="s">
        <v>210</v>
      </c>
      <c r="D19" s="15" t="s">
        <v>350</v>
      </c>
      <c r="E19" s="15">
        <v>1.023082</v>
      </c>
    </row>
    <row r="20" spans="2:5" x14ac:dyDescent="0.35">
      <c r="B20" s="13">
        <v>0</v>
      </c>
      <c r="C20" s="16" t="s">
        <v>214</v>
      </c>
      <c r="D20" s="16" t="s">
        <v>334</v>
      </c>
      <c r="E20" s="16">
        <v>2.3404099999999999</v>
      </c>
    </row>
    <row r="21" spans="2:5" x14ac:dyDescent="0.35">
      <c r="B21" s="14">
        <v>0</v>
      </c>
      <c r="C21" s="15" t="s">
        <v>215</v>
      </c>
      <c r="D21" s="15" t="s">
        <v>334</v>
      </c>
      <c r="E21" s="15">
        <v>2.435184</v>
      </c>
    </row>
    <row r="22" spans="2:5" x14ac:dyDescent="0.35">
      <c r="B22" s="13">
        <v>0</v>
      </c>
      <c r="C22" s="16" t="s">
        <v>212</v>
      </c>
      <c r="D22" s="16" t="s">
        <v>334</v>
      </c>
      <c r="E22" s="16">
        <v>1.133076</v>
      </c>
    </row>
    <row r="23" spans="2:5" x14ac:dyDescent="0.35">
      <c r="B23" s="14">
        <v>0</v>
      </c>
      <c r="C23" s="15" t="s">
        <v>213</v>
      </c>
      <c r="D23" s="15" t="s">
        <v>334</v>
      </c>
      <c r="E23" s="15">
        <v>1.3103849999999999</v>
      </c>
    </row>
    <row r="24" spans="2:5" x14ac:dyDescent="0.35">
      <c r="B24" s="13">
        <v>0</v>
      </c>
      <c r="C24" s="16" t="s">
        <v>211</v>
      </c>
      <c r="D24" s="16" t="s">
        <v>334</v>
      </c>
      <c r="E24" s="16">
        <v>1.0350520000000001</v>
      </c>
    </row>
    <row r="25" spans="2:5" x14ac:dyDescent="0.35">
      <c r="B25" s="14">
        <v>0</v>
      </c>
      <c r="C25" s="15" t="s">
        <v>209</v>
      </c>
      <c r="D25" s="15" t="s">
        <v>334</v>
      </c>
      <c r="E25" s="15">
        <v>1.0147189999999999</v>
      </c>
    </row>
    <row r="26" spans="2:5" x14ac:dyDescent="0.35">
      <c r="B26" s="13">
        <v>0</v>
      </c>
      <c r="C26" s="16" t="s">
        <v>210</v>
      </c>
      <c r="D26" s="16" t="s">
        <v>334</v>
      </c>
      <c r="E26" s="16">
        <v>1.0159499999999999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3C9F-4B95-4D49-8A36-0CF6257E550F}">
  <dimension ref="B1:I24"/>
  <sheetViews>
    <sheetView workbookViewId="0">
      <selection activeCell="F32" sqref="F32"/>
    </sheetView>
  </sheetViews>
  <sheetFormatPr defaultColWidth="15.1796875" defaultRowHeight="14.5" x14ac:dyDescent="0.35"/>
  <cols>
    <col min="2" max="2" width="20.54296875" customWidth="1"/>
    <col min="3" max="3" width="17.1796875" customWidth="1"/>
    <col min="4" max="4" width="19.90625" customWidth="1"/>
  </cols>
  <sheetData>
    <row r="1" spans="2:9" x14ac:dyDescent="0.35">
      <c r="B1" s="32" t="s">
        <v>363</v>
      </c>
      <c r="C1" s="32" t="s">
        <v>385</v>
      </c>
      <c r="D1" s="32" t="s">
        <v>417</v>
      </c>
      <c r="E1" s="32" t="s">
        <v>345</v>
      </c>
      <c r="F1" s="32" t="s">
        <v>386</v>
      </c>
      <c r="G1" s="32" t="s">
        <v>387</v>
      </c>
      <c r="H1" s="32" t="s">
        <v>388</v>
      </c>
      <c r="I1" s="32" t="s">
        <v>389</v>
      </c>
    </row>
    <row r="2" spans="2:9" ht="28.5" customHeight="1" x14ac:dyDescent="0.35">
      <c r="B2" s="33" t="s">
        <v>390</v>
      </c>
      <c r="C2" s="33" t="s">
        <v>391</v>
      </c>
      <c r="D2" s="33" t="s">
        <v>429</v>
      </c>
      <c r="E2" s="33">
        <v>101</v>
      </c>
      <c r="F2" s="34">
        <v>1.24E-2</v>
      </c>
      <c r="G2" s="34">
        <v>1.41E-2</v>
      </c>
      <c r="H2" s="35">
        <v>0.48</v>
      </c>
      <c r="I2" s="35">
        <v>0.48</v>
      </c>
    </row>
    <row r="3" spans="2:9" ht="24.5" x14ac:dyDescent="0.35">
      <c r="B3" s="33" t="s">
        <v>390</v>
      </c>
      <c r="C3" s="33" t="s">
        <v>392</v>
      </c>
      <c r="D3" s="33" t="s">
        <v>430</v>
      </c>
      <c r="E3" s="33">
        <v>94</v>
      </c>
      <c r="F3" s="34">
        <v>2.2599999999999999E-2</v>
      </c>
      <c r="G3" s="34">
        <v>2.63E-2</v>
      </c>
      <c r="H3" s="35">
        <v>0.1</v>
      </c>
      <c r="I3" s="35">
        <v>0.1</v>
      </c>
    </row>
    <row r="4" spans="2:9" ht="32.5" customHeight="1" x14ac:dyDescent="0.35">
      <c r="B4" s="33" t="s">
        <v>390</v>
      </c>
      <c r="C4" s="33" t="s">
        <v>393</v>
      </c>
      <c r="D4" s="33" t="s">
        <v>431</v>
      </c>
      <c r="E4" s="33">
        <v>88</v>
      </c>
      <c r="F4" s="34">
        <v>3.8600000000000002E-2</v>
      </c>
      <c r="G4" s="34">
        <v>3.5900000000000001E-2</v>
      </c>
      <c r="H4" s="35">
        <v>0.19</v>
      </c>
      <c r="I4" s="35">
        <v>0.18</v>
      </c>
    </row>
    <row r="5" spans="2:9" ht="24.5" x14ac:dyDescent="0.35">
      <c r="B5" s="33" t="s">
        <v>390</v>
      </c>
      <c r="C5" s="33" t="s">
        <v>394</v>
      </c>
      <c r="D5" s="33" t="s">
        <v>432</v>
      </c>
      <c r="E5" s="33">
        <v>69</v>
      </c>
      <c r="F5" s="34">
        <v>0.17899999999999999</v>
      </c>
      <c r="G5" s="34">
        <v>0.17199999999999999</v>
      </c>
      <c r="H5" s="35">
        <v>0.23</v>
      </c>
      <c r="I5" s="35">
        <v>0.23</v>
      </c>
    </row>
    <row r="6" spans="2:9" x14ac:dyDescent="0.35">
      <c r="B6" s="36" t="s">
        <v>395</v>
      </c>
      <c r="C6" s="36" t="s">
        <v>396</v>
      </c>
      <c r="D6" s="36" t="s">
        <v>418</v>
      </c>
      <c r="E6" s="36">
        <v>108</v>
      </c>
      <c r="F6" s="37">
        <v>1.37E-2</v>
      </c>
      <c r="G6" s="37">
        <v>1.4800000000000001E-2</v>
      </c>
      <c r="H6" s="38">
        <v>0.59</v>
      </c>
      <c r="I6" s="38">
        <v>0.59</v>
      </c>
    </row>
    <row r="7" spans="2:9" x14ac:dyDescent="0.35">
      <c r="B7" s="36" t="s">
        <v>395</v>
      </c>
      <c r="C7" s="36" t="s">
        <v>397</v>
      </c>
      <c r="D7" s="36" t="s">
        <v>419</v>
      </c>
      <c r="E7" s="36">
        <v>83</v>
      </c>
      <c r="F7" s="37">
        <v>5.9400000000000001E-2</v>
      </c>
      <c r="G7" s="37">
        <v>6.0100000000000001E-2</v>
      </c>
      <c r="H7" s="38">
        <v>0.33</v>
      </c>
      <c r="I7" s="38">
        <v>0.33</v>
      </c>
    </row>
    <row r="8" spans="2:9" x14ac:dyDescent="0.35">
      <c r="B8" s="36" t="s">
        <v>395</v>
      </c>
      <c r="C8" s="36" t="s">
        <v>398</v>
      </c>
      <c r="D8" s="36" t="s">
        <v>420</v>
      </c>
      <c r="E8" s="36">
        <v>47</v>
      </c>
      <c r="F8" s="37">
        <v>0.35170000000000001</v>
      </c>
      <c r="G8" s="37">
        <v>0.32300000000000001</v>
      </c>
      <c r="H8" s="38">
        <v>0.08</v>
      </c>
      <c r="I8" s="38">
        <v>0.09</v>
      </c>
    </row>
    <row r="9" spans="2:9" ht="24.5" x14ac:dyDescent="0.35">
      <c r="B9" s="33" t="s">
        <v>399</v>
      </c>
      <c r="C9" s="33" t="s">
        <v>400</v>
      </c>
      <c r="D9" s="33" t="s">
        <v>426</v>
      </c>
      <c r="E9" s="33">
        <v>86</v>
      </c>
      <c r="F9" s="34">
        <v>4.3999999999999997E-2</v>
      </c>
      <c r="G9" s="34">
        <v>4.41E-2</v>
      </c>
      <c r="H9" s="35">
        <v>0.85</v>
      </c>
      <c r="I9" s="35">
        <v>0.85</v>
      </c>
    </row>
    <row r="10" spans="2:9" ht="24.5" x14ac:dyDescent="0.35">
      <c r="B10" s="33" t="s">
        <v>399</v>
      </c>
      <c r="C10" s="33" t="s">
        <v>401</v>
      </c>
      <c r="D10" s="33" t="s">
        <v>427</v>
      </c>
      <c r="E10" s="33">
        <v>80</v>
      </c>
      <c r="F10" s="34">
        <v>8.2600000000000007E-2</v>
      </c>
      <c r="G10" s="34">
        <v>8.0100000000000005E-2</v>
      </c>
      <c r="H10" s="35">
        <v>0.1</v>
      </c>
      <c r="I10" s="35">
        <v>0.1</v>
      </c>
    </row>
    <row r="11" spans="2:9" ht="24.5" x14ac:dyDescent="0.35">
      <c r="B11" s="33" t="s">
        <v>399</v>
      </c>
      <c r="C11" s="33" t="s">
        <v>402</v>
      </c>
      <c r="D11" s="33" t="s">
        <v>428</v>
      </c>
      <c r="E11" s="33">
        <v>71</v>
      </c>
      <c r="F11" s="34">
        <v>0.20910000000000001</v>
      </c>
      <c r="G11" s="34">
        <v>0.20630000000000001</v>
      </c>
      <c r="H11" s="35">
        <v>0.05</v>
      </c>
      <c r="I11" s="35">
        <v>0.05</v>
      </c>
    </row>
    <row r="12" spans="2:9" ht="24.5" x14ac:dyDescent="0.35">
      <c r="B12" s="36" t="s">
        <v>403</v>
      </c>
      <c r="C12" s="36" t="s">
        <v>404</v>
      </c>
      <c r="D12" s="36" t="s">
        <v>433</v>
      </c>
      <c r="E12" s="36">
        <v>89</v>
      </c>
      <c r="F12" s="37">
        <v>3.4700000000000002E-2</v>
      </c>
      <c r="G12" s="37">
        <v>3.6200000000000003E-2</v>
      </c>
      <c r="H12" s="38">
        <v>0.93</v>
      </c>
      <c r="I12" s="38">
        <v>0.93</v>
      </c>
    </row>
    <row r="13" spans="2:9" ht="24.5" x14ac:dyDescent="0.35">
      <c r="B13" s="36" t="s">
        <v>403</v>
      </c>
      <c r="C13" s="36" t="s">
        <v>405</v>
      </c>
      <c r="D13" s="36" t="s">
        <v>434</v>
      </c>
      <c r="E13" s="36">
        <v>61</v>
      </c>
      <c r="F13" s="37">
        <v>0.3422</v>
      </c>
      <c r="G13" s="37">
        <v>0.31009999999999999</v>
      </c>
      <c r="H13" s="38">
        <v>7.0000000000000007E-2</v>
      </c>
      <c r="I13" s="38">
        <v>7.0000000000000007E-2</v>
      </c>
    </row>
    <row r="14" spans="2:9" x14ac:dyDescent="0.35">
      <c r="B14" s="33" t="s">
        <v>378</v>
      </c>
      <c r="C14" s="33" t="s">
        <v>406</v>
      </c>
      <c r="D14" s="33" t="s">
        <v>435</v>
      </c>
      <c r="E14" s="33">
        <v>89</v>
      </c>
      <c r="F14" s="34">
        <v>4.6399999999999997E-2</v>
      </c>
      <c r="G14" s="34">
        <v>5.04E-2</v>
      </c>
      <c r="H14" s="35">
        <v>0.21</v>
      </c>
      <c r="I14" s="35">
        <v>0.21</v>
      </c>
    </row>
    <row r="15" spans="2:9" x14ac:dyDescent="0.35">
      <c r="B15" s="33" t="s">
        <v>378</v>
      </c>
      <c r="C15" s="33" t="s">
        <v>407</v>
      </c>
      <c r="D15" s="33" t="s">
        <v>439</v>
      </c>
      <c r="E15" s="33">
        <v>81</v>
      </c>
      <c r="F15" s="34">
        <v>5.79E-2</v>
      </c>
      <c r="G15" s="34">
        <v>6.4799999999999996E-2</v>
      </c>
      <c r="H15" s="35">
        <v>0.33</v>
      </c>
      <c r="I15" s="35">
        <v>0.32</v>
      </c>
    </row>
    <row r="16" spans="2:9" x14ac:dyDescent="0.35">
      <c r="B16" s="33" t="s">
        <v>378</v>
      </c>
      <c r="C16" s="33" t="s">
        <v>408</v>
      </c>
      <c r="D16" s="33" t="s">
        <v>436</v>
      </c>
      <c r="E16" s="33">
        <v>71</v>
      </c>
      <c r="F16" s="34">
        <v>8.6499999999999994E-2</v>
      </c>
      <c r="G16" s="34">
        <v>8.0500000000000002E-2</v>
      </c>
      <c r="H16" s="35">
        <v>0.22</v>
      </c>
      <c r="I16" s="35">
        <v>0.22</v>
      </c>
    </row>
    <row r="17" spans="2:9" x14ac:dyDescent="0.35">
      <c r="B17" s="33" t="s">
        <v>378</v>
      </c>
      <c r="C17" s="33" t="s">
        <v>409</v>
      </c>
      <c r="D17" s="33" t="s">
        <v>409</v>
      </c>
      <c r="E17" s="33">
        <v>71</v>
      </c>
      <c r="F17" s="34">
        <v>3.5499999999999997E-2</v>
      </c>
      <c r="G17" s="34">
        <v>2.8400000000000002E-2</v>
      </c>
      <c r="H17" s="35">
        <v>0.25</v>
      </c>
      <c r="I17" s="35">
        <v>0.25</v>
      </c>
    </row>
    <row r="18" spans="2:9" ht="24.5" x14ac:dyDescent="0.35">
      <c r="B18" s="36" t="s">
        <v>410</v>
      </c>
      <c r="C18" s="36" t="s">
        <v>411</v>
      </c>
      <c r="D18" s="36" t="s">
        <v>440</v>
      </c>
      <c r="E18" s="36">
        <v>74</v>
      </c>
      <c r="F18" s="37">
        <v>9.8500000000000004E-2</v>
      </c>
      <c r="G18" s="37">
        <v>8.3599999999999994E-2</v>
      </c>
      <c r="H18" s="38">
        <v>0.21</v>
      </c>
      <c r="I18" s="38">
        <v>0.21</v>
      </c>
    </row>
    <row r="19" spans="2:9" ht="24.5" x14ac:dyDescent="0.35">
      <c r="B19" s="36" t="s">
        <v>410</v>
      </c>
      <c r="C19" s="36" t="s">
        <v>412</v>
      </c>
      <c r="D19" s="36" t="s">
        <v>441</v>
      </c>
      <c r="E19" s="36">
        <v>83</v>
      </c>
      <c r="F19" s="37">
        <v>5.7599999999999998E-2</v>
      </c>
      <c r="G19" s="37">
        <v>6.0999999999999999E-2</v>
      </c>
      <c r="H19" s="38">
        <v>0.38</v>
      </c>
      <c r="I19" s="38">
        <v>0.39</v>
      </c>
    </row>
    <row r="20" spans="2:9" ht="24.5" x14ac:dyDescent="0.35">
      <c r="B20" s="36" t="s">
        <v>410</v>
      </c>
      <c r="C20" s="36" t="s">
        <v>413</v>
      </c>
      <c r="D20" s="36" t="s">
        <v>442</v>
      </c>
      <c r="E20" s="36">
        <v>92</v>
      </c>
      <c r="F20" s="37">
        <v>3.5700000000000003E-2</v>
      </c>
      <c r="G20" s="37">
        <v>3.7999999999999999E-2</v>
      </c>
      <c r="H20" s="38">
        <v>0.35</v>
      </c>
      <c r="I20" s="38">
        <v>0.34</v>
      </c>
    </row>
    <row r="21" spans="2:9" ht="24.5" x14ac:dyDescent="0.35">
      <c r="B21" s="36" t="s">
        <v>410</v>
      </c>
      <c r="C21" s="36" t="s">
        <v>414</v>
      </c>
      <c r="D21" s="36" t="s">
        <v>443</v>
      </c>
      <c r="E21" s="36">
        <v>101</v>
      </c>
      <c r="F21" s="37">
        <v>0.02</v>
      </c>
      <c r="G21" s="37">
        <v>3.4700000000000002E-2</v>
      </c>
      <c r="H21" s="38">
        <v>0.06</v>
      </c>
      <c r="I21" s="38">
        <v>0.06</v>
      </c>
    </row>
    <row r="22" spans="2:9" x14ac:dyDescent="0.35">
      <c r="B22" s="33" t="s">
        <v>54</v>
      </c>
      <c r="C22" s="33" t="s">
        <v>415</v>
      </c>
      <c r="D22" s="33" t="s">
        <v>438</v>
      </c>
      <c r="E22" s="33">
        <v>86</v>
      </c>
      <c r="F22" s="34">
        <v>4.7199999999999999E-2</v>
      </c>
      <c r="G22" s="34">
        <v>5.3800000000000001E-2</v>
      </c>
      <c r="H22" s="35">
        <v>0.27</v>
      </c>
      <c r="I22" s="35">
        <v>0.27</v>
      </c>
    </row>
    <row r="23" spans="2:9" x14ac:dyDescent="0.35">
      <c r="B23" s="33" t="s">
        <v>54</v>
      </c>
      <c r="C23" s="33" t="s">
        <v>416</v>
      </c>
      <c r="D23" s="33" t="s">
        <v>437</v>
      </c>
      <c r="E23" s="33">
        <v>84</v>
      </c>
      <c r="F23" s="34">
        <v>5.62E-2</v>
      </c>
      <c r="G23" s="34">
        <v>6.9599999999999995E-2</v>
      </c>
      <c r="H23" s="35">
        <v>7.0000000000000007E-2</v>
      </c>
      <c r="I23" s="35">
        <v>7.0000000000000007E-2</v>
      </c>
    </row>
    <row r="24" spans="2:9" x14ac:dyDescent="0.35">
      <c r="B24" s="33" t="s">
        <v>54</v>
      </c>
      <c r="C24" s="33" t="s">
        <v>409</v>
      </c>
      <c r="D24" s="33" t="s">
        <v>409</v>
      </c>
      <c r="E24" s="33">
        <v>84</v>
      </c>
      <c r="F24" s="34">
        <v>5.9799999999999999E-2</v>
      </c>
      <c r="G24" s="34">
        <v>5.5599999999999997E-2</v>
      </c>
      <c r="H24" s="35">
        <v>0.66</v>
      </c>
      <c r="I24" s="35">
        <v>0.66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A8F0-B81F-44BD-9616-3279EF124AEF}">
  <sheetPr codeName="Sheet3"/>
  <dimension ref="B2:H19"/>
  <sheetViews>
    <sheetView topLeftCell="A12" workbookViewId="0">
      <selection activeCell="K11" sqref="K11"/>
    </sheetView>
  </sheetViews>
  <sheetFormatPr defaultRowHeight="14.5" x14ac:dyDescent="0.35"/>
  <cols>
    <col min="2" max="2" width="14.453125" customWidth="1"/>
    <col min="3" max="3" width="16.36328125" customWidth="1"/>
  </cols>
  <sheetData>
    <row r="2" spans="2:8" x14ac:dyDescent="0.35">
      <c r="B2" s="42" t="s">
        <v>216</v>
      </c>
      <c r="C2" s="43"/>
      <c r="D2" s="43"/>
      <c r="E2" s="43"/>
    </row>
    <row r="3" spans="2:8" ht="16" x14ac:dyDescent="0.35">
      <c r="B3" s="14" t="s">
        <v>217</v>
      </c>
      <c r="C3" s="15" t="s">
        <v>218</v>
      </c>
      <c r="D3" s="14" t="s">
        <v>219</v>
      </c>
      <c r="E3" s="15">
        <v>25426</v>
      </c>
    </row>
    <row r="4" spans="2:8" x14ac:dyDescent="0.35">
      <c r="B4" s="13" t="s">
        <v>220</v>
      </c>
      <c r="C4" s="16" t="s">
        <v>221</v>
      </c>
      <c r="D4" s="13" t="s">
        <v>222</v>
      </c>
      <c r="E4" s="16">
        <v>25418</v>
      </c>
    </row>
    <row r="5" spans="2:8" x14ac:dyDescent="0.35">
      <c r="B5" s="14" t="s">
        <v>223</v>
      </c>
      <c r="C5" s="15" t="s">
        <v>224</v>
      </c>
      <c r="D5" s="14" t="s">
        <v>225</v>
      </c>
      <c r="E5" s="15">
        <v>7</v>
      </c>
    </row>
    <row r="6" spans="2:8" ht="16" x14ac:dyDescent="0.35">
      <c r="B6" s="13" t="s">
        <v>226</v>
      </c>
      <c r="C6" s="16" t="s">
        <v>227</v>
      </c>
      <c r="D6" s="13" t="s">
        <v>228</v>
      </c>
      <c r="E6" s="16">
        <v>0.2641</v>
      </c>
    </row>
    <row r="7" spans="2:8" x14ac:dyDescent="0.35">
      <c r="B7" s="14" t="s">
        <v>229</v>
      </c>
      <c r="C7" s="17">
        <v>0.67395833333333333</v>
      </c>
      <c r="D7" s="14" t="s">
        <v>230</v>
      </c>
      <c r="E7" s="15">
        <v>-4044.6</v>
      </c>
    </row>
    <row r="8" spans="2:8" x14ac:dyDescent="0.35">
      <c r="B8" s="13" t="s">
        <v>231</v>
      </c>
      <c r="C8" s="16" t="b">
        <v>1</v>
      </c>
      <c r="D8" s="13" t="s">
        <v>232</v>
      </c>
      <c r="E8" s="16">
        <v>-5496.2</v>
      </c>
    </row>
    <row r="9" spans="2:8" ht="16" x14ac:dyDescent="0.35">
      <c r="B9" s="14" t="s">
        <v>233</v>
      </c>
      <c r="C9" s="15" t="s">
        <v>234</v>
      </c>
      <c r="D9" s="14" t="s">
        <v>235</v>
      </c>
      <c r="E9" s="15">
        <v>0</v>
      </c>
    </row>
    <row r="11" spans="2:8" x14ac:dyDescent="0.35">
      <c r="B11" s="15"/>
      <c r="C11" s="14" t="s">
        <v>236</v>
      </c>
      <c r="D11" s="14" t="s">
        <v>237</v>
      </c>
      <c r="E11" s="14" t="s">
        <v>238</v>
      </c>
      <c r="F11" s="14" t="s">
        <v>239</v>
      </c>
      <c r="G11" s="14" t="s">
        <v>240</v>
      </c>
      <c r="H11" s="14" t="s">
        <v>241</v>
      </c>
    </row>
    <row r="12" spans="2:8" x14ac:dyDescent="0.35">
      <c r="B12" s="13" t="s">
        <v>242</v>
      </c>
      <c r="C12" s="16">
        <v>-2.9912000000000001</v>
      </c>
      <c r="D12" s="16">
        <v>4.9000000000000002E-2</v>
      </c>
      <c r="E12" s="16">
        <v>-60.615000000000002</v>
      </c>
      <c r="F12" s="16">
        <v>0</v>
      </c>
      <c r="G12" s="16">
        <v>-3.0880000000000001</v>
      </c>
      <c r="H12" s="16">
        <v>-2.8940000000000001</v>
      </c>
    </row>
    <row r="13" spans="2:8" ht="16" x14ac:dyDescent="0.35">
      <c r="B13" s="14" t="s">
        <v>214</v>
      </c>
      <c r="C13" s="15">
        <v>-0.38650000000000001</v>
      </c>
      <c r="D13" s="15">
        <v>3.6999999999999998E-2</v>
      </c>
      <c r="E13" s="15">
        <v>-10.516</v>
      </c>
      <c r="F13" s="15">
        <v>0</v>
      </c>
      <c r="G13" s="15">
        <v>-0.45900000000000002</v>
      </c>
      <c r="H13" s="15">
        <v>-0.314</v>
      </c>
    </row>
    <row r="14" spans="2:8" ht="16" x14ac:dyDescent="0.35">
      <c r="B14" s="13" t="s">
        <v>215</v>
      </c>
      <c r="C14" s="16">
        <v>-0.5746</v>
      </c>
      <c r="D14" s="16">
        <v>3.1E-2</v>
      </c>
      <c r="E14" s="16">
        <v>-18.568999999999999</v>
      </c>
      <c r="F14" s="16">
        <v>0</v>
      </c>
      <c r="G14" s="16">
        <v>-0.63500000000000001</v>
      </c>
      <c r="H14" s="16">
        <v>-0.51400000000000001</v>
      </c>
    </row>
    <row r="15" spans="2:8" x14ac:dyDescent="0.35">
      <c r="B15" s="14" t="s">
        <v>212</v>
      </c>
      <c r="C15" s="15">
        <v>-0.29010000000000002</v>
      </c>
      <c r="D15" s="15">
        <v>0.05</v>
      </c>
      <c r="E15" s="15">
        <v>-5.7850000000000001</v>
      </c>
      <c r="F15" s="15">
        <v>0</v>
      </c>
      <c r="G15" s="15">
        <v>-0.38800000000000001</v>
      </c>
      <c r="H15" s="15">
        <v>-0.192</v>
      </c>
    </row>
    <row r="16" spans="2:8" x14ac:dyDescent="0.35">
      <c r="B16" s="13" t="s">
        <v>213</v>
      </c>
      <c r="C16" s="16">
        <v>-0.3674</v>
      </c>
      <c r="D16" s="16">
        <v>2.9000000000000001E-2</v>
      </c>
      <c r="E16" s="16">
        <v>-12.86</v>
      </c>
      <c r="F16" s="16">
        <v>0</v>
      </c>
      <c r="G16" s="16">
        <v>-0.42299999999999999</v>
      </c>
      <c r="H16" s="16">
        <v>-0.311</v>
      </c>
    </row>
    <row r="17" spans="2:8" x14ac:dyDescent="0.35">
      <c r="B17" s="14" t="s">
        <v>211</v>
      </c>
      <c r="C17" s="15">
        <v>-0.88390000000000002</v>
      </c>
      <c r="D17" s="15">
        <v>0.11799999999999999</v>
      </c>
      <c r="E17" s="15">
        <v>-7.5209999999999999</v>
      </c>
      <c r="F17" s="15">
        <v>0</v>
      </c>
      <c r="G17" s="15">
        <v>-1.1140000000000001</v>
      </c>
      <c r="H17" s="15">
        <v>-0.65400000000000003</v>
      </c>
    </row>
    <row r="18" spans="2:8" ht="16" x14ac:dyDescent="0.35">
      <c r="B18" s="13" t="s">
        <v>209</v>
      </c>
      <c r="C18" s="16">
        <v>-0.57389999999999997</v>
      </c>
      <c r="D18" s="16">
        <v>7.0000000000000007E-2</v>
      </c>
      <c r="E18" s="16">
        <v>-8.2200000000000006</v>
      </c>
      <c r="F18" s="16">
        <v>0</v>
      </c>
      <c r="G18" s="16">
        <v>-0.71099999999999997</v>
      </c>
      <c r="H18" s="16">
        <v>-0.437</v>
      </c>
    </row>
    <row r="19" spans="2:8" ht="16" x14ac:dyDescent="0.35">
      <c r="B19" s="14" t="s">
        <v>210</v>
      </c>
      <c r="C19" s="15">
        <v>-0.49880000000000002</v>
      </c>
      <c r="D19" s="15">
        <v>0.39</v>
      </c>
      <c r="E19" s="15">
        <v>-1.2789999999999999</v>
      </c>
      <c r="F19" s="15">
        <v>0.20100000000000001</v>
      </c>
      <c r="G19" s="15">
        <v>-1.2629999999999999</v>
      </c>
      <c r="H19" s="15">
        <v>0.26500000000000001</v>
      </c>
    </row>
  </sheetData>
  <mergeCells count="1"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6628-D8B3-4E23-8F68-0281F4E6B4A1}">
  <sheetPr codeName="Sheet4"/>
  <dimension ref="C1:E49"/>
  <sheetViews>
    <sheetView topLeftCell="A31" workbookViewId="0">
      <selection activeCell="I55" sqref="I55"/>
    </sheetView>
  </sheetViews>
  <sheetFormatPr defaultRowHeight="14.5" x14ac:dyDescent="0.35"/>
  <sheetData>
    <row r="1" spans="3:5" x14ac:dyDescent="0.35">
      <c r="C1" t="s">
        <v>281</v>
      </c>
    </row>
    <row r="2" spans="3:5" x14ac:dyDescent="0.35">
      <c r="C2" t="s">
        <v>242</v>
      </c>
      <c r="D2" t="s">
        <v>243</v>
      </c>
      <c r="E2">
        <v>-0.42731428599999999</v>
      </c>
    </row>
    <row r="3" spans="3:5" x14ac:dyDescent="0.35">
      <c r="C3" t="s">
        <v>244</v>
      </c>
      <c r="D3" t="s">
        <v>243</v>
      </c>
      <c r="E3">
        <v>-0.38650000000000001</v>
      </c>
    </row>
    <row r="4" spans="3:5" x14ac:dyDescent="0.35">
      <c r="C4" t="s">
        <v>245</v>
      </c>
      <c r="D4" t="s">
        <v>243</v>
      </c>
      <c r="E4">
        <v>-0.5746</v>
      </c>
    </row>
    <row r="5" spans="3:5" x14ac:dyDescent="0.35">
      <c r="C5" t="s">
        <v>246</v>
      </c>
      <c r="D5" t="s">
        <v>243</v>
      </c>
      <c r="E5">
        <v>-0.29010000000000002</v>
      </c>
    </row>
    <row r="6" spans="3:5" x14ac:dyDescent="0.35">
      <c r="C6" t="s">
        <v>247</v>
      </c>
      <c r="D6" t="s">
        <v>243</v>
      </c>
      <c r="E6">
        <v>-0.3674</v>
      </c>
    </row>
    <row r="7" spans="3:5" x14ac:dyDescent="0.35">
      <c r="C7" t="s">
        <v>248</v>
      </c>
      <c r="D7" t="s">
        <v>243</v>
      </c>
      <c r="E7">
        <v>-0.88390000000000002</v>
      </c>
    </row>
    <row r="8" spans="3:5" x14ac:dyDescent="0.35">
      <c r="C8" t="s">
        <v>249</v>
      </c>
      <c r="D8" t="s">
        <v>243</v>
      </c>
      <c r="E8">
        <v>-0.57389999999999997</v>
      </c>
    </row>
    <row r="9" spans="3:5" x14ac:dyDescent="0.35">
      <c r="C9" t="s">
        <v>250</v>
      </c>
      <c r="D9" t="s">
        <v>243</v>
      </c>
      <c r="E9">
        <v>-0.49880000000000002</v>
      </c>
    </row>
    <row r="10" spans="3:5" x14ac:dyDescent="0.35">
      <c r="C10" t="s">
        <v>251</v>
      </c>
      <c r="D10" t="s">
        <v>243</v>
      </c>
      <c r="E10">
        <v>0</v>
      </c>
    </row>
    <row r="11" spans="3:5" x14ac:dyDescent="0.35">
      <c r="C11" t="s">
        <v>252</v>
      </c>
      <c r="D11" t="s">
        <v>243</v>
      </c>
      <c r="E11">
        <v>0</v>
      </c>
    </row>
    <row r="12" spans="3:5" x14ac:dyDescent="0.35">
      <c r="C12" t="s">
        <v>253</v>
      </c>
      <c r="D12" t="s">
        <v>243</v>
      </c>
      <c r="E12">
        <v>0</v>
      </c>
    </row>
    <row r="13" spans="3:5" x14ac:dyDescent="0.35">
      <c r="C13" t="s">
        <v>254</v>
      </c>
      <c r="D13" t="s">
        <v>243</v>
      </c>
      <c r="E13">
        <v>0</v>
      </c>
    </row>
    <row r="14" spans="3:5" x14ac:dyDescent="0.35">
      <c r="C14" t="s">
        <v>255</v>
      </c>
      <c r="D14" t="s">
        <v>243</v>
      </c>
      <c r="E14">
        <v>0</v>
      </c>
    </row>
    <row r="15" spans="3:5" x14ac:dyDescent="0.35">
      <c r="C15" t="s">
        <v>256</v>
      </c>
      <c r="D15" t="s">
        <v>243</v>
      </c>
      <c r="E15">
        <v>0</v>
      </c>
    </row>
    <row r="16" spans="3:5" x14ac:dyDescent="0.35">
      <c r="C16" t="s">
        <v>257</v>
      </c>
      <c r="D16" t="s">
        <v>243</v>
      </c>
      <c r="E16">
        <v>0</v>
      </c>
    </row>
    <row r="17" spans="3:5" x14ac:dyDescent="0.35">
      <c r="C17" t="s">
        <v>258</v>
      </c>
      <c r="D17" t="s">
        <v>243</v>
      </c>
      <c r="E17">
        <v>0</v>
      </c>
    </row>
    <row r="18" spans="3:5" x14ac:dyDescent="0.35">
      <c r="C18" t="s">
        <v>259</v>
      </c>
      <c r="D18" t="s">
        <v>243</v>
      </c>
      <c r="E18">
        <v>0</v>
      </c>
    </row>
    <row r="19" spans="3:5" x14ac:dyDescent="0.35">
      <c r="C19" t="s">
        <v>260</v>
      </c>
      <c r="D19" t="s">
        <v>243</v>
      </c>
      <c r="E19">
        <v>0</v>
      </c>
    </row>
    <row r="20" spans="3:5" x14ac:dyDescent="0.35">
      <c r="C20" t="s">
        <v>261</v>
      </c>
      <c r="D20" t="s">
        <v>243</v>
      </c>
      <c r="E20">
        <v>0</v>
      </c>
    </row>
    <row r="21" spans="3:5" x14ac:dyDescent="0.35">
      <c r="C21" t="s">
        <v>262</v>
      </c>
      <c r="D21" t="s">
        <v>243</v>
      </c>
      <c r="E21">
        <v>0</v>
      </c>
    </row>
    <row r="22" spans="3:5" x14ac:dyDescent="0.35">
      <c r="C22" t="s">
        <v>263</v>
      </c>
      <c r="D22" t="s">
        <v>243</v>
      </c>
      <c r="E22">
        <v>0</v>
      </c>
    </row>
    <row r="24" spans="3:5" x14ac:dyDescent="0.35">
      <c r="C24" t="s">
        <v>264</v>
      </c>
      <c r="D24" t="s">
        <v>265</v>
      </c>
    </row>
    <row r="25" spans="3:5" x14ac:dyDescent="0.35">
      <c r="C25" t="s">
        <v>266</v>
      </c>
      <c r="D25" t="s">
        <v>267</v>
      </c>
    </row>
    <row r="26" spans="3:5" x14ac:dyDescent="0.35">
      <c r="C26" t="s">
        <v>268</v>
      </c>
      <c r="D26" t="s">
        <v>269</v>
      </c>
    </row>
    <row r="27" spans="3:5" x14ac:dyDescent="0.35">
      <c r="C27" t="s">
        <v>270</v>
      </c>
      <c r="D27" t="s">
        <v>271</v>
      </c>
    </row>
    <row r="28" spans="3:5" x14ac:dyDescent="0.35">
      <c r="C28" t="s">
        <v>272</v>
      </c>
      <c r="D28" t="s">
        <v>273</v>
      </c>
    </row>
    <row r="29" spans="3:5" x14ac:dyDescent="0.35">
      <c r="C29" t="s">
        <v>274</v>
      </c>
      <c r="D29" t="s">
        <v>275</v>
      </c>
    </row>
    <row r="30" spans="3:5" x14ac:dyDescent="0.35">
      <c r="C30" t="s">
        <v>276</v>
      </c>
      <c r="D30" t="s">
        <v>277</v>
      </c>
    </row>
    <row r="45" spans="3:3" x14ac:dyDescent="0.35">
      <c r="C45" t="s">
        <v>278</v>
      </c>
    </row>
    <row r="48" spans="3:3" x14ac:dyDescent="0.35">
      <c r="C48" t="s">
        <v>279</v>
      </c>
    </row>
    <row r="49" spans="3:3" x14ac:dyDescent="0.35">
      <c r="C49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330A2-85A5-463E-B178-4F9796252D88}">
  <sheetPr codeName="Sheet5"/>
  <dimension ref="B2:D49"/>
  <sheetViews>
    <sheetView workbookViewId="0">
      <selection activeCell="C58" sqref="C58"/>
    </sheetView>
  </sheetViews>
  <sheetFormatPr defaultRowHeight="14.5" x14ac:dyDescent="0.35"/>
  <cols>
    <col min="2" max="2" width="75.36328125" customWidth="1"/>
  </cols>
  <sheetData>
    <row r="2" spans="2:4" x14ac:dyDescent="0.35">
      <c r="B2" t="s">
        <v>242</v>
      </c>
      <c r="C2" t="s">
        <v>243</v>
      </c>
      <c r="D2">
        <v>-0.4273142857142857</v>
      </c>
    </row>
    <row r="3" spans="2:4" x14ac:dyDescent="0.35">
      <c r="B3" t="s">
        <v>244</v>
      </c>
      <c r="C3" t="s">
        <v>243</v>
      </c>
      <c r="D3">
        <v>-0.38650000000000001</v>
      </c>
    </row>
    <row r="4" spans="2:4" x14ac:dyDescent="0.35">
      <c r="B4" t="s">
        <v>245</v>
      </c>
      <c r="C4" t="s">
        <v>243</v>
      </c>
      <c r="D4">
        <v>-0.5746</v>
      </c>
    </row>
    <row r="5" spans="2:4" x14ac:dyDescent="0.35">
      <c r="B5" t="s">
        <v>246</v>
      </c>
      <c r="C5" t="s">
        <v>243</v>
      </c>
      <c r="D5">
        <v>-0.29010000000000002</v>
      </c>
    </row>
    <row r="6" spans="2:4" x14ac:dyDescent="0.35">
      <c r="B6" t="s">
        <v>247</v>
      </c>
      <c r="C6" t="s">
        <v>243</v>
      </c>
      <c r="D6">
        <v>-0.3674</v>
      </c>
    </row>
    <row r="7" spans="2:4" x14ac:dyDescent="0.35">
      <c r="B7" t="s">
        <v>248</v>
      </c>
      <c r="C7" t="s">
        <v>243</v>
      </c>
      <c r="D7">
        <v>-0.88390000000000002</v>
      </c>
    </row>
    <row r="8" spans="2:4" x14ac:dyDescent="0.35">
      <c r="B8" t="s">
        <v>249</v>
      </c>
      <c r="C8" t="s">
        <v>243</v>
      </c>
      <c r="D8">
        <v>-0.57389999999999997</v>
      </c>
    </row>
    <row r="9" spans="2:4" x14ac:dyDescent="0.35">
      <c r="B9" t="s">
        <v>250</v>
      </c>
      <c r="C9" t="s">
        <v>243</v>
      </c>
      <c r="D9">
        <v>-0.49880000000000002</v>
      </c>
    </row>
    <row r="10" spans="2:4" x14ac:dyDescent="0.35">
      <c r="B10" t="s">
        <v>251</v>
      </c>
      <c r="C10" t="s">
        <v>243</v>
      </c>
      <c r="D10">
        <v>0</v>
      </c>
    </row>
    <row r="11" spans="2:4" x14ac:dyDescent="0.35">
      <c r="B11" t="s">
        <v>252</v>
      </c>
      <c r="C11" t="s">
        <v>243</v>
      </c>
      <c r="D11">
        <v>0</v>
      </c>
    </row>
    <row r="12" spans="2:4" x14ac:dyDescent="0.35">
      <c r="B12" t="s">
        <v>253</v>
      </c>
      <c r="C12" t="s">
        <v>243</v>
      </c>
      <c r="D12">
        <v>0</v>
      </c>
    </row>
    <row r="13" spans="2:4" x14ac:dyDescent="0.35">
      <c r="B13" t="s">
        <v>254</v>
      </c>
      <c r="C13" t="s">
        <v>243</v>
      </c>
      <c r="D13">
        <v>0</v>
      </c>
    </row>
    <row r="14" spans="2:4" x14ac:dyDescent="0.35">
      <c r="B14" t="s">
        <v>255</v>
      </c>
      <c r="C14" t="s">
        <v>243</v>
      </c>
      <c r="D14">
        <v>0</v>
      </c>
    </row>
    <row r="15" spans="2:4" x14ac:dyDescent="0.35">
      <c r="B15" t="s">
        <v>256</v>
      </c>
      <c r="C15" t="s">
        <v>243</v>
      </c>
      <c r="D15">
        <v>0</v>
      </c>
    </row>
    <row r="16" spans="2:4" x14ac:dyDescent="0.35">
      <c r="B16" t="s">
        <v>257</v>
      </c>
      <c r="C16" t="s">
        <v>243</v>
      </c>
      <c r="D16">
        <v>0</v>
      </c>
    </row>
    <row r="17" spans="2:4" x14ac:dyDescent="0.35">
      <c r="B17" t="s">
        <v>258</v>
      </c>
      <c r="C17" t="s">
        <v>243</v>
      </c>
      <c r="D17">
        <v>0</v>
      </c>
    </row>
    <row r="18" spans="2:4" x14ac:dyDescent="0.35">
      <c r="B18" t="s">
        <v>259</v>
      </c>
      <c r="C18" t="s">
        <v>243</v>
      </c>
      <c r="D18">
        <v>0</v>
      </c>
    </row>
    <row r="19" spans="2:4" x14ac:dyDescent="0.35">
      <c r="B19" t="s">
        <v>260</v>
      </c>
      <c r="C19" t="s">
        <v>243</v>
      </c>
      <c r="D19">
        <v>0</v>
      </c>
    </row>
    <row r="20" spans="2:4" x14ac:dyDescent="0.35">
      <c r="B20" t="s">
        <v>261</v>
      </c>
      <c r="C20" t="s">
        <v>243</v>
      </c>
      <c r="D20">
        <v>0</v>
      </c>
    </row>
    <row r="21" spans="2:4" x14ac:dyDescent="0.35">
      <c r="B21" t="s">
        <v>262</v>
      </c>
      <c r="C21" t="s">
        <v>243</v>
      </c>
      <c r="D21">
        <v>0</v>
      </c>
    </row>
    <row r="22" spans="2:4" x14ac:dyDescent="0.35">
      <c r="B22" t="s">
        <v>263</v>
      </c>
      <c r="C22" t="s">
        <v>243</v>
      </c>
      <c r="D22">
        <v>0</v>
      </c>
    </row>
    <row r="24" spans="2:4" x14ac:dyDescent="0.35">
      <c r="B24" t="s">
        <v>264</v>
      </c>
      <c r="C24" t="s">
        <v>265</v>
      </c>
    </row>
    <row r="25" spans="2:4" x14ac:dyDescent="0.35">
      <c r="B25" t="s">
        <v>266</v>
      </c>
      <c r="C25" t="s">
        <v>267</v>
      </c>
    </row>
    <row r="26" spans="2:4" x14ac:dyDescent="0.35">
      <c r="B26" t="s">
        <v>268</v>
      </c>
      <c r="C26" t="s">
        <v>269</v>
      </c>
    </row>
    <row r="27" spans="2:4" x14ac:dyDescent="0.35">
      <c r="B27" t="s">
        <v>270</v>
      </c>
      <c r="C27" t="s">
        <v>271</v>
      </c>
    </row>
    <row r="28" spans="2:4" x14ac:dyDescent="0.35">
      <c r="B28" t="s">
        <v>272</v>
      </c>
      <c r="C28" t="s">
        <v>273</v>
      </c>
    </row>
    <row r="29" spans="2:4" x14ac:dyDescent="0.35">
      <c r="B29" t="s">
        <v>274</v>
      </c>
      <c r="C29" t="s">
        <v>275</v>
      </c>
    </row>
    <row r="30" spans="2:4" x14ac:dyDescent="0.35">
      <c r="B30" t="s">
        <v>276</v>
      </c>
      <c r="C30" t="s">
        <v>277</v>
      </c>
    </row>
    <row r="31" spans="2:4" x14ac:dyDescent="0.35">
      <c r="B31" t="s">
        <v>282</v>
      </c>
      <c r="C31" t="s">
        <v>282</v>
      </c>
    </row>
    <row r="32" spans="2:4" x14ac:dyDescent="0.35">
      <c r="B32" t="s">
        <v>282</v>
      </c>
      <c r="C32" t="s">
        <v>282</v>
      </c>
    </row>
    <row r="33" spans="2:3" x14ac:dyDescent="0.35">
      <c r="B33" t="s">
        <v>282</v>
      </c>
      <c r="C33" t="s">
        <v>282</v>
      </c>
    </row>
    <row r="34" spans="2:3" x14ac:dyDescent="0.35">
      <c r="B34" t="s">
        <v>282</v>
      </c>
      <c r="C34" t="s">
        <v>282</v>
      </c>
    </row>
    <row r="35" spans="2:3" x14ac:dyDescent="0.35">
      <c r="B35" t="s">
        <v>282</v>
      </c>
      <c r="C35" t="s">
        <v>282</v>
      </c>
    </row>
    <row r="36" spans="2:3" x14ac:dyDescent="0.35">
      <c r="B36" t="s">
        <v>282</v>
      </c>
      <c r="C36" t="s">
        <v>282</v>
      </c>
    </row>
    <row r="37" spans="2:3" x14ac:dyDescent="0.35">
      <c r="B37" t="s">
        <v>282</v>
      </c>
      <c r="C37" t="s">
        <v>282</v>
      </c>
    </row>
    <row r="38" spans="2:3" x14ac:dyDescent="0.35">
      <c r="B38" t="s">
        <v>282</v>
      </c>
      <c r="C38" t="s">
        <v>282</v>
      </c>
    </row>
    <row r="39" spans="2:3" x14ac:dyDescent="0.35">
      <c r="B39" t="s">
        <v>282</v>
      </c>
      <c r="C39" t="s">
        <v>282</v>
      </c>
    </row>
    <row r="40" spans="2:3" x14ac:dyDescent="0.35">
      <c r="B40" t="s">
        <v>282</v>
      </c>
      <c r="C40" t="s">
        <v>282</v>
      </c>
    </row>
    <row r="41" spans="2:3" x14ac:dyDescent="0.35">
      <c r="B41" t="s">
        <v>282</v>
      </c>
      <c r="C41" t="s">
        <v>282</v>
      </c>
    </row>
    <row r="42" spans="2:3" x14ac:dyDescent="0.35">
      <c r="B42" t="s">
        <v>282</v>
      </c>
      <c r="C42" t="s">
        <v>282</v>
      </c>
    </row>
    <row r="43" spans="2:3" x14ac:dyDescent="0.35">
      <c r="B43" t="s">
        <v>282</v>
      </c>
      <c r="C43" t="s">
        <v>282</v>
      </c>
    </row>
    <row r="45" spans="2:3" x14ac:dyDescent="0.35">
      <c r="B45" t="s">
        <v>278</v>
      </c>
    </row>
    <row r="48" spans="2:3" x14ac:dyDescent="0.35">
      <c r="B48" t="s">
        <v>279</v>
      </c>
    </row>
    <row r="49" spans="2:2" x14ac:dyDescent="0.35">
      <c r="B49" t="s">
        <v>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8CC3-4532-4B78-897E-1DE2CF54C1DC}">
  <sheetPr codeName="Sheet6"/>
  <dimension ref="B1:G12"/>
  <sheetViews>
    <sheetView workbookViewId="0">
      <selection activeCell="J10" sqref="J10"/>
    </sheetView>
  </sheetViews>
  <sheetFormatPr defaultRowHeight="14.5" x14ac:dyDescent="0.35"/>
  <sheetData>
    <row r="1" spans="2:7" x14ac:dyDescent="0.35">
      <c r="B1" t="s">
        <v>318</v>
      </c>
    </row>
    <row r="2" spans="2:7" x14ac:dyDescent="0.35">
      <c r="C2" s="13" t="s">
        <v>283</v>
      </c>
      <c r="D2" s="13" t="s">
        <v>284</v>
      </c>
      <c r="E2" s="13" t="s">
        <v>285</v>
      </c>
      <c r="F2" s="13" t="s">
        <v>286</v>
      </c>
      <c r="G2" s="13" t="s">
        <v>287</v>
      </c>
    </row>
    <row r="3" spans="2:7" x14ac:dyDescent="0.35">
      <c r="B3" s="13">
        <v>0</v>
      </c>
      <c r="C3" s="16" t="s">
        <v>288</v>
      </c>
      <c r="D3" s="16">
        <v>476</v>
      </c>
      <c r="E3" s="16">
        <v>556</v>
      </c>
      <c r="F3" s="16" t="s">
        <v>289</v>
      </c>
      <c r="G3" s="16" t="s">
        <v>290</v>
      </c>
    </row>
    <row r="4" spans="2:7" x14ac:dyDescent="0.35">
      <c r="B4" s="13">
        <v>1</v>
      </c>
      <c r="C4" s="16" t="s">
        <v>291</v>
      </c>
      <c r="D4" s="16">
        <v>556</v>
      </c>
      <c r="E4" s="16">
        <v>577</v>
      </c>
      <c r="F4" s="16" t="s">
        <v>292</v>
      </c>
      <c r="G4" s="16" t="s">
        <v>293</v>
      </c>
    </row>
    <row r="5" spans="2:7" x14ac:dyDescent="0.35">
      <c r="B5" s="14">
        <v>2</v>
      </c>
      <c r="C5" s="15" t="s">
        <v>294</v>
      </c>
      <c r="D5" s="15">
        <v>577</v>
      </c>
      <c r="E5" s="15">
        <v>594</v>
      </c>
      <c r="F5" s="15" t="s">
        <v>295</v>
      </c>
      <c r="G5" s="15" t="s">
        <v>296</v>
      </c>
    </row>
    <row r="6" spans="2:7" x14ac:dyDescent="0.35">
      <c r="B6" s="13">
        <v>3</v>
      </c>
      <c r="C6" s="16" t="s">
        <v>297</v>
      </c>
      <c r="D6" s="16">
        <v>594</v>
      </c>
      <c r="E6" s="16">
        <v>608</v>
      </c>
      <c r="F6" s="16" t="s">
        <v>298</v>
      </c>
      <c r="G6" s="16" t="s">
        <v>299</v>
      </c>
    </row>
    <row r="7" spans="2:7" x14ac:dyDescent="0.35">
      <c r="B7" s="14">
        <v>4</v>
      </c>
      <c r="C7" s="15" t="s">
        <v>300</v>
      </c>
      <c r="D7" s="15">
        <v>608</v>
      </c>
      <c r="E7" s="15">
        <v>616</v>
      </c>
      <c r="F7" s="15" t="s">
        <v>301</v>
      </c>
      <c r="G7" s="15" t="s">
        <v>302</v>
      </c>
    </row>
    <row r="8" spans="2:7" x14ac:dyDescent="0.35">
      <c r="B8" s="13">
        <v>5</v>
      </c>
      <c r="C8" s="16" t="s">
        <v>303</v>
      </c>
      <c r="D8" s="16">
        <v>616</v>
      </c>
      <c r="E8" s="16">
        <v>622</v>
      </c>
      <c r="F8" s="16" t="s">
        <v>304</v>
      </c>
      <c r="G8" s="16" t="s">
        <v>305</v>
      </c>
    </row>
    <row r="9" spans="2:7" x14ac:dyDescent="0.35">
      <c r="B9" s="14">
        <v>6</v>
      </c>
      <c r="C9" s="15" t="s">
        <v>306</v>
      </c>
      <c r="D9" s="15">
        <v>622</v>
      </c>
      <c r="E9" s="15">
        <v>631</v>
      </c>
      <c r="F9" s="15" t="s">
        <v>307</v>
      </c>
      <c r="G9" s="15" t="s">
        <v>308</v>
      </c>
    </row>
    <row r="10" spans="2:7" x14ac:dyDescent="0.35">
      <c r="B10" s="13">
        <v>7</v>
      </c>
      <c r="C10" s="16" t="s">
        <v>309</v>
      </c>
      <c r="D10" s="16">
        <v>631</v>
      </c>
      <c r="E10" s="16">
        <v>632</v>
      </c>
      <c r="F10" s="16" t="s">
        <v>310</v>
      </c>
      <c r="G10" s="16" t="s">
        <v>311</v>
      </c>
    </row>
    <row r="11" spans="2:7" x14ac:dyDescent="0.35">
      <c r="B11" s="14">
        <v>8</v>
      </c>
      <c r="C11" s="15" t="s">
        <v>312</v>
      </c>
      <c r="D11" s="15">
        <v>632</v>
      </c>
      <c r="E11" s="15">
        <v>641</v>
      </c>
      <c r="F11" s="15" t="s">
        <v>313</v>
      </c>
      <c r="G11" s="15" t="s">
        <v>314</v>
      </c>
    </row>
    <row r="12" spans="2:7" x14ac:dyDescent="0.35">
      <c r="B12" s="13">
        <v>9</v>
      </c>
      <c r="C12" s="16" t="s">
        <v>315</v>
      </c>
      <c r="D12" s="16">
        <v>641</v>
      </c>
      <c r="E12" s="16">
        <v>660</v>
      </c>
      <c r="F12" s="16" t="s">
        <v>316</v>
      </c>
      <c r="G12" s="16" t="s">
        <v>317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DB42-3545-4451-8C28-57C854BB3700}">
  <sheetPr codeName="Sheet7"/>
  <dimension ref="B2:B13"/>
  <sheetViews>
    <sheetView workbookViewId="0">
      <selection activeCell="M7" sqref="M7"/>
    </sheetView>
  </sheetViews>
  <sheetFormatPr defaultRowHeight="14.5" x14ac:dyDescent="0.35"/>
  <sheetData>
    <row r="2" spans="2:2" x14ac:dyDescent="0.35">
      <c r="B2" t="s">
        <v>319</v>
      </c>
    </row>
    <row r="3" spans="2:2" x14ac:dyDescent="0.35">
      <c r="B3" t="s">
        <v>320</v>
      </c>
    </row>
    <row r="4" spans="2:2" x14ac:dyDescent="0.35">
      <c r="B4" t="s">
        <v>321</v>
      </c>
    </row>
    <row r="5" spans="2:2" x14ac:dyDescent="0.35">
      <c r="B5" t="s">
        <v>322</v>
      </c>
    </row>
    <row r="6" spans="2:2" x14ac:dyDescent="0.35">
      <c r="B6" t="s">
        <v>323</v>
      </c>
    </row>
    <row r="7" spans="2:2" x14ac:dyDescent="0.35">
      <c r="B7" t="s">
        <v>324</v>
      </c>
    </row>
    <row r="8" spans="2:2" x14ac:dyDescent="0.35">
      <c r="B8" t="s">
        <v>325</v>
      </c>
    </row>
    <row r="9" spans="2:2" x14ac:dyDescent="0.35">
      <c r="B9" t="s">
        <v>326</v>
      </c>
    </row>
    <row r="10" spans="2:2" x14ac:dyDescent="0.35">
      <c r="B10" t="s">
        <v>327</v>
      </c>
    </row>
    <row r="11" spans="2:2" x14ac:dyDescent="0.35">
      <c r="B11" t="s">
        <v>328</v>
      </c>
    </row>
    <row r="12" spans="2:2" x14ac:dyDescent="0.35">
      <c r="B12" t="s">
        <v>329</v>
      </c>
    </row>
    <row r="13" spans="2:2" x14ac:dyDescent="0.35">
      <c r="B13" t="s">
        <v>330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C9CB-08B0-44A5-9598-4D475D5D0C03}">
  <sheetPr codeName="Sheet8"/>
  <dimension ref="B2:I16"/>
  <sheetViews>
    <sheetView workbookViewId="0">
      <selection activeCell="H7" sqref="H7:I8"/>
    </sheetView>
  </sheetViews>
  <sheetFormatPr defaultRowHeight="14.5" x14ac:dyDescent="0.35"/>
  <cols>
    <col min="8" max="8" width="32.26953125" customWidth="1"/>
    <col min="9" max="9" width="47.1796875" customWidth="1"/>
  </cols>
  <sheetData>
    <row r="2" spans="2:9" x14ac:dyDescent="0.35">
      <c r="B2" t="s">
        <v>331</v>
      </c>
    </row>
    <row r="3" spans="2:9" x14ac:dyDescent="0.35">
      <c r="C3" s="13" t="s">
        <v>332</v>
      </c>
      <c r="D3" s="13" t="s">
        <v>207</v>
      </c>
      <c r="E3" s="13" t="s">
        <v>333</v>
      </c>
      <c r="H3" s="24" t="s">
        <v>364</v>
      </c>
    </row>
    <row r="4" spans="2:9" x14ac:dyDescent="0.35">
      <c r="B4" s="14">
        <v>0</v>
      </c>
      <c r="C4" s="15" t="s">
        <v>334</v>
      </c>
      <c r="D4" s="15" t="s">
        <v>287</v>
      </c>
      <c r="E4" s="15">
        <v>1.544E-3</v>
      </c>
      <c r="H4" s="25" t="s">
        <v>365</v>
      </c>
    </row>
    <row r="5" spans="2:9" x14ac:dyDescent="0.35">
      <c r="H5" s="25" t="s">
        <v>366</v>
      </c>
    </row>
    <row r="6" spans="2:9" x14ac:dyDescent="0.35">
      <c r="B6" t="s">
        <v>336</v>
      </c>
      <c r="C6" s="13" t="s">
        <v>332</v>
      </c>
      <c r="D6" s="13" t="s">
        <v>207</v>
      </c>
      <c r="E6" s="13" t="s">
        <v>335</v>
      </c>
    </row>
    <row r="7" spans="2:9" x14ac:dyDescent="0.35">
      <c r="B7" s="14">
        <v>0</v>
      </c>
      <c r="C7" s="15" t="s">
        <v>334</v>
      </c>
      <c r="D7" s="15" t="s">
        <v>287</v>
      </c>
      <c r="E7" s="15">
        <v>0.16342400000000001</v>
      </c>
      <c r="H7" s="26" t="s">
        <v>367</v>
      </c>
      <c r="I7" s="26" t="s">
        <v>368</v>
      </c>
    </row>
    <row r="8" spans="2:9" x14ac:dyDescent="0.35">
      <c r="H8" s="20">
        <v>1.544E-3</v>
      </c>
      <c r="I8" s="1" t="s">
        <v>369</v>
      </c>
    </row>
    <row r="9" spans="2:9" x14ac:dyDescent="0.35">
      <c r="B9" t="s">
        <v>337</v>
      </c>
      <c r="C9" s="13" t="s">
        <v>332</v>
      </c>
      <c r="D9" s="13" t="s">
        <v>207</v>
      </c>
      <c r="E9" s="13" t="s">
        <v>337</v>
      </c>
    </row>
    <row r="10" spans="2:9" ht="16" x14ac:dyDescent="0.35">
      <c r="B10" s="14">
        <v>0</v>
      </c>
      <c r="C10" s="15" t="s">
        <v>334</v>
      </c>
      <c r="D10" s="15" t="s">
        <v>338</v>
      </c>
      <c r="E10" s="15">
        <v>3.1799999999999998E-4</v>
      </c>
    </row>
    <row r="11" spans="2:9" x14ac:dyDescent="0.35">
      <c r="B11" s="13">
        <v>1</v>
      </c>
      <c r="C11" s="16" t="s">
        <v>334</v>
      </c>
      <c r="D11" s="16" t="s">
        <v>339</v>
      </c>
      <c r="E11" s="16">
        <v>2.9E-4</v>
      </c>
    </row>
    <row r="12" spans="2:9" ht="16" x14ac:dyDescent="0.35">
      <c r="B12" s="14">
        <v>2</v>
      </c>
      <c r="C12" s="15" t="s">
        <v>334</v>
      </c>
      <c r="D12" s="15" t="s">
        <v>340</v>
      </c>
      <c r="E12" s="15">
        <v>5.4000000000000001E-4</v>
      </c>
    </row>
    <row r="13" spans="2:9" x14ac:dyDescent="0.35">
      <c r="B13" s="13">
        <v>3</v>
      </c>
      <c r="C13" s="16" t="s">
        <v>334</v>
      </c>
      <c r="D13" s="16" t="s">
        <v>341</v>
      </c>
      <c r="E13" s="16">
        <v>1.02E-4</v>
      </c>
    </row>
    <row r="14" spans="2:9" ht="16" x14ac:dyDescent="0.35">
      <c r="B14" s="14">
        <v>4</v>
      </c>
      <c r="C14" s="15" t="s">
        <v>334</v>
      </c>
      <c r="D14" s="15" t="s">
        <v>342</v>
      </c>
      <c r="E14" s="15">
        <v>2.7900000000000001E-4</v>
      </c>
    </row>
    <row r="15" spans="2:9" x14ac:dyDescent="0.35">
      <c r="B15" s="13">
        <v>5</v>
      </c>
      <c r="C15" s="16" t="s">
        <v>334</v>
      </c>
      <c r="D15" s="16" t="s">
        <v>343</v>
      </c>
      <c r="E15" s="16">
        <v>1.12E-4</v>
      </c>
    </row>
    <row r="16" spans="2:9" ht="16" x14ac:dyDescent="0.35">
      <c r="B16" s="14">
        <v>6</v>
      </c>
      <c r="C16" s="15" t="s">
        <v>334</v>
      </c>
      <c r="D16" s="15" t="s">
        <v>344</v>
      </c>
      <c r="E16" s="15">
        <v>3.4200000000000002E-4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2C7D-8AAC-4CAE-A901-EDDA52BBC724}">
  <sheetPr codeName="Sheet9"/>
  <dimension ref="B1:G326"/>
  <sheetViews>
    <sheetView workbookViewId="0">
      <selection activeCell="N10" sqref="N10"/>
    </sheetView>
  </sheetViews>
  <sheetFormatPr defaultRowHeight="14.5" x14ac:dyDescent="0.35"/>
  <sheetData>
    <row r="1" spans="2:7" x14ac:dyDescent="0.35">
      <c r="C1" t="s">
        <v>345</v>
      </c>
      <c r="D1" t="s">
        <v>346</v>
      </c>
      <c r="E1" t="s">
        <v>347</v>
      </c>
      <c r="F1" t="s">
        <v>348</v>
      </c>
      <c r="G1" t="s">
        <v>349</v>
      </c>
    </row>
    <row r="2" spans="2:7" x14ac:dyDescent="0.35">
      <c r="B2">
        <v>0</v>
      </c>
      <c r="C2">
        <v>477</v>
      </c>
      <c r="D2">
        <v>15</v>
      </c>
      <c r="E2">
        <v>40</v>
      </c>
      <c r="F2">
        <v>55</v>
      </c>
      <c r="G2" t="s">
        <v>350</v>
      </c>
    </row>
    <row r="3" spans="2:7" x14ac:dyDescent="0.35">
      <c r="B3">
        <v>1</v>
      </c>
      <c r="C3">
        <v>479</v>
      </c>
      <c r="D3">
        <v>2</v>
      </c>
      <c r="E3">
        <v>6</v>
      </c>
      <c r="F3">
        <v>8</v>
      </c>
      <c r="G3" t="s">
        <v>350</v>
      </c>
    </row>
    <row r="4" spans="2:7" x14ac:dyDescent="0.35">
      <c r="B4">
        <v>2</v>
      </c>
      <c r="C4">
        <v>486</v>
      </c>
      <c r="D4">
        <v>15</v>
      </c>
      <c r="E4">
        <v>28</v>
      </c>
      <c r="F4">
        <v>43</v>
      </c>
      <c r="G4" t="s">
        <v>350</v>
      </c>
    </row>
    <row r="5" spans="2:7" x14ac:dyDescent="0.35">
      <c r="B5">
        <v>3</v>
      </c>
      <c r="C5">
        <v>487</v>
      </c>
      <c r="D5">
        <v>7</v>
      </c>
      <c r="E5">
        <v>23</v>
      </c>
      <c r="F5">
        <v>30</v>
      </c>
      <c r="G5" t="s">
        <v>350</v>
      </c>
    </row>
    <row r="6" spans="2:7" x14ac:dyDescent="0.35">
      <c r="B6">
        <v>4</v>
      </c>
      <c r="C6">
        <v>488</v>
      </c>
      <c r="D6">
        <v>1</v>
      </c>
      <c r="E6">
        <v>0</v>
      </c>
      <c r="F6">
        <v>1</v>
      </c>
      <c r="G6" t="s">
        <v>350</v>
      </c>
    </row>
    <row r="7" spans="2:7" x14ac:dyDescent="0.35">
      <c r="B7">
        <v>5</v>
      </c>
      <c r="C7">
        <v>489</v>
      </c>
      <c r="D7">
        <v>5</v>
      </c>
      <c r="E7">
        <v>6</v>
      </c>
      <c r="F7">
        <v>11</v>
      </c>
      <c r="G7" t="s">
        <v>350</v>
      </c>
    </row>
    <row r="8" spans="2:7" x14ac:dyDescent="0.35">
      <c r="B8">
        <v>6</v>
      </c>
      <c r="C8">
        <v>492</v>
      </c>
      <c r="D8">
        <v>33</v>
      </c>
      <c r="E8">
        <v>67</v>
      </c>
      <c r="F8">
        <v>100</v>
      </c>
      <c r="G8" t="s">
        <v>350</v>
      </c>
    </row>
    <row r="9" spans="2:7" x14ac:dyDescent="0.35">
      <c r="B9">
        <v>7</v>
      </c>
      <c r="C9">
        <v>494</v>
      </c>
      <c r="D9">
        <v>14</v>
      </c>
      <c r="E9">
        <v>5</v>
      </c>
      <c r="F9">
        <v>19</v>
      </c>
      <c r="G9" t="s">
        <v>350</v>
      </c>
    </row>
    <row r="10" spans="2:7" x14ac:dyDescent="0.35">
      <c r="B10">
        <v>8</v>
      </c>
      <c r="C10">
        <v>495</v>
      </c>
      <c r="D10">
        <v>27</v>
      </c>
      <c r="E10">
        <v>18</v>
      </c>
      <c r="F10">
        <v>45</v>
      </c>
      <c r="G10" t="s">
        <v>350</v>
      </c>
    </row>
    <row r="11" spans="2:7" x14ac:dyDescent="0.35">
      <c r="B11">
        <v>9</v>
      </c>
      <c r="C11">
        <v>496</v>
      </c>
      <c r="D11">
        <v>11</v>
      </c>
      <c r="E11">
        <v>16</v>
      </c>
      <c r="F11">
        <v>27</v>
      </c>
      <c r="G11" t="s">
        <v>350</v>
      </c>
    </row>
    <row r="12" spans="2:7" x14ac:dyDescent="0.35">
      <c r="B12">
        <v>10</v>
      </c>
      <c r="C12">
        <v>497</v>
      </c>
      <c r="D12">
        <v>4</v>
      </c>
      <c r="E12">
        <v>6</v>
      </c>
      <c r="F12">
        <v>10</v>
      </c>
      <c r="G12" t="s">
        <v>350</v>
      </c>
    </row>
    <row r="13" spans="2:7" x14ac:dyDescent="0.35">
      <c r="B13">
        <v>11</v>
      </c>
      <c r="C13">
        <v>498</v>
      </c>
      <c r="D13">
        <v>2</v>
      </c>
      <c r="E13">
        <v>9</v>
      </c>
      <c r="F13">
        <v>11</v>
      </c>
      <c r="G13" t="s">
        <v>350</v>
      </c>
    </row>
    <row r="14" spans="2:7" x14ac:dyDescent="0.35">
      <c r="B14">
        <v>12</v>
      </c>
      <c r="C14">
        <v>501</v>
      </c>
      <c r="D14">
        <v>50</v>
      </c>
      <c r="E14">
        <v>40</v>
      </c>
      <c r="F14">
        <v>90</v>
      </c>
      <c r="G14" t="s">
        <v>350</v>
      </c>
    </row>
    <row r="15" spans="2:7" x14ac:dyDescent="0.35">
      <c r="B15">
        <v>13</v>
      </c>
      <c r="C15">
        <v>502</v>
      </c>
      <c r="D15">
        <v>28</v>
      </c>
      <c r="E15">
        <v>28</v>
      </c>
      <c r="F15">
        <v>56</v>
      </c>
      <c r="G15" t="s">
        <v>350</v>
      </c>
    </row>
    <row r="16" spans="2:7" x14ac:dyDescent="0.35">
      <c r="B16">
        <v>14</v>
      </c>
      <c r="C16">
        <v>503</v>
      </c>
      <c r="D16">
        <v>20</v>
      </c>
      <c r="E16">
        <v>17</v>
      </c>
      <c r="F16">
        <v>37</v>
      </c>
      <c r="G16" t="s">
        <v>350</v>
      </c>
    </row>
    <row r="17" spans="2:7" x14ac:dyDescent="0.35">
      <c r="B17">
        <v>15</v>
      </c>
      <c r="C17">
        <v>504</v>
      </c>
      <c r="D17">
        <v>35</v>
      </c>
      <c r="E17">
        <v>31</v>
      </c>
      <c r="F17">
        <v>66</v>
      </c>
      <c r="G17" t="s">
        <v>350</v>
      </c>
    </row>
    <row r="18" spans="2:7" x14ac:dyDescent="0.35">
      <c r="B18">
        <v>16</v>
      </c>
      <c r="C18">
        <v>505</v>
      </c>
      <c r="D18">
        <v>17</v>
      </c>
      <c r="E18">
        <v>13</v>
      </c>
      <c r="F18">
        <v>30</v>
      </c>
      <c r="G18" t="s">
        <v>350</v>
      </c>
    </row>
    <row r="19" spans="2:7" x14ac:dyDescent="0.35">
      <c r="B19">
        <v>17</v>
      </c>
      <c r="C19">
        <v>506</v>
      </c>
      <c r="D19">
        <v>3</v>
      </c>
      <c r="E19">
        <v>5</v>
      </c>
      <c r="F19">
        <v>8</v>
      </c>
      <c r="G19" t="s">
        <v>350</v>
      </c>
    </row>
    <row r="20" spans="2:7" x14ac:dyDescent="0.35">
      <c r="B20">
        <v>18</v>
      </c>
      <c r="C20">
        <v>507</v>
      </c>
      <c r="D20">
        <v>1</v>
      </c>
      <c r="E20">
        <v>0</v>
      </c>
      <c r="F20">
        <v>1</v>
      </c>
      <c r="G20" t="s">
        <v>350</v>
      </c>
    </row>
    <row r="21" spans="2:7" x14ac:dyDescent="0.35">
      <c r="B21">
        <v>19</v>
      </c>
      <c r="C21">
        <v>508</v>
      </c>
      <c r="D21">
        <v>0</v>
      </c>
      <c r="E21">
        <v>1</v>
      </c>
      <c r="F21">
        <v>1</v>
      </c>
      <c r="G21" t="s">
        <v>350</v>
      </c>
    </row>
    <row r="22" spans="2:7" x14ac:dyDescent="0.35">
      <c r="B22">
        <v>20</v>
      </c>
      <c r="C22">
        <v>510</v>
      </c>
      <c r="D22">
        <v>46</v>
      </c>
      <c r="E22">
        <v>21</v>
      </c>
      <c r="F22">
        <v>67</v>
      </c>
      <c r="G22" t="s">
        <v>350</v>
      </c>
    </row>
    <row r="23" spans="2:7" x14ac:dyDescent="0.35">
      <c r="B23">
        <v>21</v>
      </c>
      <c r="C23">
        <v>511</v>
      </c>
      <c r="D23">
        <v>48</v>
      </c>
      <c r="E23">
        <v>31</v>
      </c>
      <c r="F23">
        <v>79</v>
      </c>
      <c r="G23" t="s">
        <v>350</v>
      </c>
    </row>
    <row r="24" spans="2:7" x14ac:dyDescent="0.35">
      <c r="B24">
        <v>22</v>
      </c>
      <c r="C24">
        <v>512</v>
      </c>
      <c r="D24">
        <v>20</v>
      </c>
      <c r="E24">
        <v>6</v>
      </c>
      <c r="F24">
        <v>26</v>
      </c>
      <c r="G24" t="s">
        <v>350</v>
      </c>
    </row>
    <row r="25" spans="2:7" x14ac:dyDescent="0.35">
      <c r="B25">
        <v>23</v>
      </c>
      <c r="C25">
        <v>513</v>
      </c>
      <c r="D25">
        <v>40</v>
      </c>
      <c r="E25">
        <v>14</v>
      </c>
      <c r="F25">
        <v>54</v>
      </c>
      <c r="G25" t="s">
        <v>350</v>
      </c>
    </row>
    <row r="26" spans="2:7" x14ac:dyDescent="0.35">
      <c r="B26">
        <v>24</v>
      </c>
      <c r="C26">
        <v>514</v>
      </c>
      <c r="D26">
        <v>32</v>
      </c>
      <c r="E26">
        <v>14</v>
      </c>
      <c r="F26">
        <v>46</v>
      </c>
      <c r="G26" t="s">
        <v>350</v>
      </c>
    </row>
    <row r="27" spans="2:7" x14ac:dyDescent="0.35">
      <c r="B27">
        <v>25</v>
      </c>
      <c r="C27">
        <v>515</v>
      </c>
      <c r="D27">
        <v>7</v>
      </c>
      <c r="E27">
        <v>3</v>
      </c>
      <c r="F27">
        <v>10</v>
      </c>
      <c r="G27" t="s">
        <v>350</v>
      </c>
    </row>
    <row r="28" spans="2:7" x14ac:dyDescent="0.35">
      <c r="B28">
        <v>26</v>
      </c>
      <c r="C28">
        <v>516</v>
      </c>
      <c r="D28">
        <v>3</v>
      </c>
      <c r="E28">
        <v>4</v>
      </c>
      <c r="F28">
        <v>7</v>
      </c>
      <c r="G28" t="s">
        <v>350</v>
      </c>
    </row>
    <row r="29" spans="2:7" x14ac:dyDescent="0.35">
      <c r="B29">
        <v>27</v>
      </c>
      <c r="C29">
        <v>517</v>
      </c>
      <c r="D29">
        <v>4</v>
      </c>
      <c r="E29">
        <v>6</v>
      </c>
      <c r="F29">
        <v>10</v>
      </c>
      <c r="G29" t="s">
        <v>350</v>
      </c>
    </row>
    <row r="30" spans="2:7" x14ac:dyDescent="0.35">
      <c r="B30">
        <v>28</v>
      </c>
      <c r="C30">
        <v>519</v>
      </c>
      <c r="D30">
        <v>36</v>
      </c>
      <c r="E30">
        <v>26</v>
      </c>
      <c r="F30">
        <v>62</v>
      </c>
      <c r="G30" t="s">
        <v>350</v>
      </c>
    </row>
    <row r="31" spans="2:7" x14ac:dyDescent="0.35">
      <c r="B31">
        <v>29</v>
      </c>
      <c r="C31">
        <v>520</v>
      </c>
      <c r="D31">
        <v>52</v>
      </c>
      <c r="E31">
        <v>30</v>
      </c>
      <c r="F31">
        <v>82</v>
      </c>
      <c r="G31" t="s">
        <v>350</v>
      </c>
    </row>
    <row r="32" spans="2:7" x14ac:dyDescent="0.35">
      <c r="B32">
        <v>30</v>
      </c>
      <c r="C32">
        <v>521</v>
      </c>
      <c r="D32">
        <v>9</v>
      </c>
      <c r="E32">
        <v>7</v>
      </c>
      <c r="F32">
        <v>16</v>
      </c>
      <c r="G32" t="s">
        <v>350</v>
      </c>
    </row>
    <row r="33" spans="2:7" x14ac:dyDescent="0.35">
      <c r="B33">
        <v>31</v>
      </c>
      <c r="C33">
        <v>522</v>
      </c>
      <c r="D33">
        <v>27</v>
      </c>
      <c r="E33">
        <v>11</v>
      </c>
      <c r="F33">
        <v>38</v>
      </c>
      <c r="G33" t="s">
        <v>350</v>
      </c>
    </row>
    <row r="34" spans="2:7" x14ac:dyDescent="0.35">
      <c r="B34">
        <v>32</v>
      </c>
      <c r="C34">
        <v>523</v>
      </c>
      <c r="D34">
        <v>29</v>
      </c>
      <c r="E34">
        <v>14</v>
      </c>
      <c r="F34">
        <v>43</v>
      </c>
      <c r="G34" t="s">
        <v>350</v>
      </c>
    </row>
    <row r="35" spans="2:7" x14ac:dyDescent="0.35">
      <c r="B35">
        <v>33</v>
      </c>
      <c r="C35">
        <v>524</v>
      </c>
      <c r="D35">
        <v>25</v>
      </c>
      <c r="E35">
        <v>5</v>
      </c>
      <c r="F35">
        <v>30</v>
      </c>
      <c r="G35" t="s">
        <v>350</v>
      </c>
    </row>
    <row r="36" spans="2:7" x14ac:dyDescent="0.35">
      <c r="B36">
        <v>34</v>
      </c>
      <c r="C36">
        <v>525</v>
      </c>
      <c r="D36">
        <v>7</v>
      </c>
      <c r="E36">
        <v>3</v>
      </c>
      <c r="F36">
        <v>10</v>
      </c>
      <c r="G36" t="s">
        <v>350</v>
      </c>
    </row>
    <row r="37" spans="2:7" x14ac:dyDescent="0.35">
      <c r="B37">
        <v>35</v>
      </c>
      <c r="C37">
        <v>526</v>
      </c>
      <c r="D37">
        <v>13</v>
      </c>
      <c r="E37">
        <v>9</v>
      </c>
      <c r="F37">
        <v>22</v>
      </c>
      <c r="G37" t="s">
        <v>350</v>
      </c>
    </row>
    <row r="38" spans="2:7" x14ac:dyDescent="0.35">
      <c r="B38">
        <v>36</v>
      </c>
      <c r="C38">
        <v>528</v>
      </c>
      <c r="D38">
        <v>26</v>
      </c>
      <c r="E38">
        <v>10</v>
      </c>
      <c r="F38">
        <v>36</v>
      </c>
      <c r="G38" t="s">
        <v>350</v>
      </c>
    </row>
    <row r="39" spans="2:7" x14ac:dyDescent="0.35">
      <c r="B39">
        <v>37</v>
      </c>
      <c r="C39">
        <v>529</v>
      </c>
      <c r="D39">
        <v>53</v>
      </c>
      <c r="E39">
        <v>24</v>
      </c>
      <c r="F39">
        <v>77</v>
      </c>
      <c r="G39" t="s">
        <v>350</v>
      </c>
    </row>
    <row r="40" spans="2:7" x14ac:dyDescent="0.35">
      <c r="B40">
        <v>38</v>
      </c>
      <c r="C40">
        <v>530</v>
      </c>
      <c r="D40">
        <v>48</v>
      </c>
      <c r="E40">
        <v>8</v>
      </c>
      <c r="F40">
        <v>56</v>
      </c>
      <c r="G40" t="s">
        <v>350</v>
      </c>
    </row>
    <row r="41" spans="2:7" x14ac:dyDescent="0.35">
      <c r="B41">
        <v>39</v>
      </c>
      <c r="C41">
        <v>531</v>
      </c>
      <c r="D41">
        <v>32</v>
      </c>
      <c r="E41">
        <v>11</v>
      </c>
      <c r="F41">
        <v>43</v>
      </c>
      <c r="G41" t="s">
        <v>350</v>
      </c>
    </row>
    <row r="42" spans="2:7" x14ac:dyDescent="0.35">
      <c r="B42">
        <v>40</v>
      </c>
      <c r="C42">
        <v>532</v>
      </c>
      <c r="D42">
        <v>54</v>
      </c>
      <c r="E42">
        <v>19</v>
      </c>
      <c r="F42">
        <v>73</v>
      </c>
      <c r="G42" t="s">
        <v>350</v>
      </c>
    </row>
    <row r="43" spans="2:7" x14ac:dyDescent="0.35">
      <c r="B43">
        <v>41</v>
      </c>
      <c r="C43">
        <v>533</v>
      </c>
      <c r="D43">
        <v>24</v>
      </c>
      <c r="E43">
        <v>13</v>
      </c>
      <c r="F43">
        <v>37</v>
      </c>
      <c r="G43" t="s">
        <v>350</v>
      </c>
    </row>
    <row r="44" spans="2:7" x14ac:dyDescent="0.35">
      <c r="B44">
        <v>42</v>
      </c>
      <c r="C44">
        <v>534</v>
      </c>
      <c r="D44">
        <v>13</v>
      </c>
      <c r="E44">
        <v>1</v>
      </c>
      <c r="F44">
        <v>14</v>
      </c>
      <c r="G44" t="s">
        <v>350</v>
      </c>
    </row>
    <row r="45" spans="2:7" x14ac:dyDescent="0.35">
      <c r="B45">
        <v>43</v>
      </c>
      <c r="C45">
        <v>535</v>
      </c>
      <c r="D45">
        <v>15</v>
      </c>
      <c r="E45">
        <v>1</v>
      </c>
      <c r="F45">
        <v>16</v>
      </c>
      <c r="G45" t="s">
        <v>350</v>
      </c>
    </row>
    <row r="46" spans="2:7" x14ac:dyDescent="0.35">
      <c r="B46">
        <v>44</v>
      </c>
      <c r="C46">
        <v>536</v>
      </c>
      <c r="D46">
        <v>3</v>
      </c>
      <c r="E46">
        <v>0</v>
      </c>
      <c r="F46">
        <v>3</v>
      </c>
      <c r="G46" t="s">
        <v>350</v>
      </c>
    </row>
    <row r="47" spans="2:7" x14ac:dyDescent="0.35">
      <c r="B47">
        <v>45</v>
      </c>
      <c r="C47">
        <v>537</v>
      </c>
      <c r="D47">
        <v>34</v>
      </c>
      <c r="E47">
        <v>4</v>
      </c>
      <c r="F47">
        <v>38</v>
      </c>
      <c r="G47" t="s">
        <v>350</v>
      </c>
    </row>
    <row r="48" spans="2:7" x14ac:dyDescent="0.35">
      <c r="B48">
        <v>46</v>
      </c>
      <c r="C48">
        <v>538</v>
      </c>
      <c r="D48">
        <v>62</v>
      </c>
      <c r="E48">
        <v>22</v>
      </c>
      <c r="F48">
        <v>84</v>
      </c>
      <c r="G48" t="s">
        <v>350</v>
      </c>
    </row>
    <row r="49" spans="2:7" x14ac:dyDescent="0.35">
      <c r="B49">
        <v>47</v>
      </c>
      <c r="C49">
        <v>539</v>
      </c>
      <c r="D49">
        <v>62</v>
      </c>
      <c r="E49">
        <v>19</v>
      </c>
      <c r="F49">
        <v>81</v>
      </c>
      <c r="G49" t="s">
        <v>350</v>
      </c>
    </row>
    <row r="50" spans="2:7" x14ac:dyDescent="0.35">
      <c r="B50">
        <v>48</v>
      </c>
      <c r="C50">
        <v>540</v>
      </c>
      <c r="D50">
        <v>28</v>
      </c>
      <c r="E50">
        <v>1</v>
      </c>
      <c r="F50">
        <v>29</v>
      </c>
      <c r="G50" t="s">
        <v>350</v>
      </c>
    </row>
    <row r="51" spans="2:7" x14ac:dyDescent="0.35">
      <c r="B51">
        <v>49</v>
      </c>
      <c r="C51">
        <v>541</v>
      </c>
      <c r="D51">
        <v>78</v>
      </c>
      <c r="E51">
        <v>23</v>
      </c>
      <c r="F51">
        <v>101</v>
      </c>
      <c r="G51" t="s">
        <v>350</v>
      </c>
    </row>
    <row r="52" spans="2:7" x14ac:dyDescent="0.35">
      <c r="B52">
        <v>50</v>
      </c>
      <c r="C52">
        <v>542</v>
      </c>
      <c r="D52">
        <v>26</v>
      </c>
      <c r="E52">
        <v>4</v>
      </c>
      <c r="F52">
        <v>30</v>
      </c>
      <c r="G52" t="s">
        <v>350</v>
      </c>
    </row>
    <row r="53" spans="2:7" x14ac:dyDescent="0.35">
      <c r="B53">
        <v>51</v>
      </c>
      <c r="C53">
        <v>543</v>
      </c>
      <c r="D53">
        <v>16</v>
      </c>
      <c r="E53">
        <v>4</v>
      </c>
      <c r="F53">
        <v>20</v>
      </c>
      <c r="G53" t="s">
        <v>350</v>
      </c>
    </row>
    <row r="54" spans="2:7" x14ac:dyDescent="0.35">
      <c r="B54">
        <v>52</v>
      </c>
      <c r="C54">
        <v>544</v>
      </c>
      <c r="D54">
        <v>1</v>
      </c>
      <c r="E54">
        <v>2</v>
      </c>
      <c r="F54">
        <v>3</v>
      </c>
      <c r="G54" t="s">
        <v>350</v>
      </c>
    </row>
    <row r="55" spans="2:7" x14ac:dyDescent="0.35">
      <c r="B55">
        <v>53</v>
      </c>
      <c r="C55">
        <v>545</v>
      </c>
      <c r="D55">
        <v>2</v>
      </c>
      <c r="E55">
        <v>2</v>
      </c>
      <c r="F55">
        <v>4</v>
      </c>
      <c r="G55" t="s">
        <v>350</v>
      </c>
    </row>
    <row r="56" spans="2:7" x14ac:dyDescent="0.35">
      <c r="B56">
        <v>54</v>
      </c>
      <c r="C56">
        <v>546</v>
      </c>
      <c r="D56">
        <v>40</v>
      </c>
      <c r="E56">
        <v>7</v>
      </c>
      <c r="F56">
        <v>47</v>
      </c>
      <c r="G56" t="s">
        <v>350</v>
      </c>
    </row>
    <row r="57" spans="2:7" x14ac:dyDescent="0.35">
      <c r="B57">
        <v>55</v>
      </c>
      <c r="C57">
        <v>547</v>
      </c>
      <c r="D57">
        <v>99</v>
      </c>
      <c r="E57">
        <v>21</v>
      </c>
      <c r="F57">
        <v>120</v>
      </c>
      <c r="G57" t="s">
        <v>350</v>
      </c>
    </row>
    <row r="58" spans="2:7" x14ac:dyDescent="0.35">
      <c r="B58">
        <v>56</v>
      </c>
      <c r="C58">
        <v>548</v>
      </c>
      <c r="D58">
        <v>59</v>
      </c>
      <c r="E58">
        <v>13</v>
      </c>
      <c r="F58">
        <v>72</v>
      </c>
      <c r="G58" t="s">
        <v>350</v>
      </c>
    </row>
    <row r="59" spans="2:7" x14ac:dyDescent="0.35">
      <c r="B59">
        <v>57</v>
      </c>
      <c r="C59">
        <v>549</v>
      </c>
      <c r="D59">
        <v>32</v>
      </c>
      <c r="E59">
        <v>8</v>
      </c>
      <c r="F59">
        <v>40</v>
      </c>
      <c r="G59" t="s">
        <v>350</v>
      </c>
    </row>
    <row r="60" spans="2:7" x14ac:dyDescent="0.35">
      <c r="B60">
        <v>58</v>
      </c>
      <c r="C60">
        <v>550</v>
      </c>
      <c r="D60">
        <v>90</v>
      </c>
      <c r="E60">
        <v>13</v>
      </c>
      <c r="F60">
        <v>103</v>
      </c>
      <c r="G60" t="s">
        <v>350</v>
      </c>
    </row>
    <row r="61" spans="2:7" x14ac:dyDescent="0.35">
      <c r="B61">
        <v>59</v>
      </c>
      <c r="C61">
        <v>551</v>
      </c>
      <c r="D61">
        <v>33</v>
      </c>
      <c r="E61">
        <v>7</v>
      </c>
      <c r="F61">
        <v>40</v>
      </c>
      <c r="G61" t="s">
        <v>350</v>
      </c>
    </row>
    <row r="62" spans="2:7" x14ac:dyDescent="0.35">
      <c r="B62">
        <v>60</v>
      </c>
      <c r="C62">
        <v>552</v>
      </c>
      <c r="D62">
        <v>17</v>
      </c>
      <c r="E62">
        <v>4</v>
      </c>
      <c r="F62">
        <v>21</v>
      </c>
      <c r="G62" t="s">
        <v>350</v>
      </c>
    </row>
    <row r="63" spans="2:7" x14ac:dyDescent="0.35">
      <c r="B63">
        <v>61</v>
      </c>
      <c r="C63">
        <v>553</v>
      </c>
      <c r="D63">
        <v>24</v>
      </c>
      <c r="E63">
        <v>8</v>
      </c>
      <c r="F63">
        <v>32</v>
      </c>
      <c r="G63" t="s">
        <v>350</v>
      </c>
    </row>
    <row r="64" spans="2:7" x14ac:dyDescent="0.35">
      <c r="B64">
        <v>62</v>
      </c>
      <c r="C64">
        <v>554</v>
      </c>
      <c r="D64">
        <v>4</v>
      </c>
      <c r="E64">
        <v>2</v>
      </c>
      <c r="F64">
        <v>6</v>
      </c>
      <c r="G64" t="s">
        <v>350</v>
      </c>
    </row>
    <row r="65" spans="2:7" x14ac:dyDescent="0.35">
      <c r="B65">
        <v>63</v>
      </c>
      <c r="C65">
        <v>555</v>
      </c>
      <c r="D65">
        <v>41</v>
      </c>
      <c r="E65">
        <v>8</v>
      </c>
      <c r="F65">
        <v>49</v>
      </c>
      <c r="G65" t="s">
        <v>350</v>
      </c>
    </row>
    <row r="66" spans="2:7" x14ac:dyDescent="0.35">
      <c r="B66">
        <v>64</v>
      </c>
      <c r="C66">
        <v>556</v>
      </c>
      <c r="D66">
        <v>167</v>
      </c>
      <c r="E66">
        <v>23</v>
      </c>
      <c r="F66">
        <v>190</v>
      </c>
      <c r="G66" t="s">
        <v>350</v>
      </c>
    </row>
    <row r="67" spans="2:7" x14ac:dyDescent="0.35">
      <c r="B67">
        <v>65</v>
      </c>
      <c r="C67">
        <v>557</v>
      </c>
      <c r="D67">
        <v>17</v>
      </c>
      <c r="E67">
        <v>3</v>
      </c>
      <c r="F67">
        <v>20</v>
      </c>
      <c r="G67" t="s">
        <v>350</v>
      </c>
    </row>
    <row r="68" spans="2:7" x14ac:dyDescent="0.35">
      <c r="B68">
        <v>66</v>
      </c>
      <c r="C68">
        <v>558</v>
      </c>
      <c r="D68">
        <v>48</v>
      </c>
      <c r="E68">
        <v>6</v>
      </c>
      <c r="F68">
        <v>54</v>
      </c>
      <c r="G68" t="s">
        <v>350</v>
      </c>
    </row>
    <row r="69" spans="2:7" x14ac:dyDescent="0.35">
      <c r="B69">
        <v>67</v>
      </c>
      <c r="C69">
        <v>559</v>
      </c>
      <c r="D69">
        <v>102</v>
      </c>
      <c r="E69">
        <v>21</v>
      </c>
      <c r="F69">
        <v>123</v>
      </c>
      <c r="G69" t="s">
        <v>350</v>
      </c>
    </row>
    <row r="70" spans="2:7" x14ac:dyDescent="0.35">
      <c r="B70">
        <v>68</v>
      </c>
      <c r="C70">
        <v>560</v>
      </c>
      <c r="D70">
        <v>107</v>
      </c>
      <c r="E70">
        <v>7</v>
      </c>
      <c r="F70">
        <v>114</v>
      </c>
      <c r="G70" t="s">
        <v>350</v>
      </c>
    </row>
    <row r="71" spans="2:7" x14ac:dyDescent="0.35">
      <c r="B71">
        <v>69</v>
      </c>
      <c r="C71">
        <v>561</v>
      </c>
      <c r="D71">
        <v>26</v>
      </c>
      <c r="E71">
        <v>0</v>
      </c>
      <c r="F71">
        <v>26</v>
      </c>
      <c r="G71" t="s">
        <v>350</v>
      </c>
    </row>
    <row r="72" spans="2:7" x14ac:dyDescent="0.35">
      <c r="B72">
        <v>70</v>
      </c>
      <c r="C72">
        <v>562</v>
      </c>
      <c r="D72">
        <v>45</v>
      </c>
      <c r="E72">
        <v>4</v>
      </c>
      <c r="F72">
        <v>49</v>
      </c>
      <c r="G72" t="s">
        <v>350</v>
      </c>
    </row>
    <row r="73" spans="2:7" x14ac:dyDescent="0.35">
      <c r="B73">
        <v>71</v>
      </c>
      <c r="C73">
        <v>563</v>
      </c>
      <c r="D73">
        <v>8</v>
      </c>
      <c r="E73">
        <v>0</v>
      </c>
      <c r="F73">
        <v>8</v>
      </c>
      <c r="G73" t="s">
        <v>350</v>
      </c>
    </row>
    <row r="74" spans="2:7" x14ac:dyDescent="0.35">
      <c r="B74">
        <v>72</v>
      </c>
      <c r="C74">
        <v>564</v>
      </c>
      <c r="D74">
        <v>35</v>
      </c>
      <c r="E74">
        <v>4</v>
      </c>
      <c r="F74">
        <v>39</v>
      </c>
      <c r="G74" t="s">
        <v>350</v>
      </c>
    </row>
    <row r="75" spans="2:7" x14ac:dyDescent="0.35">
      <c r="B75">
        <v>73</v>
      </c>
      <c r="C75">
        <v>565</v>
      </c>
      <c r="D75">
        <v>263</v>
      </c>
      <c r="E75">
        <v>36</v>
      </c>
      <c r="F75">
        <v>299</v>
      </c>
      <c r="G75" t="s">
        <v>350</v>
      </c>
    </row>
    <row r="76" spans="2:7" x14ac:dyDescent="0.35">
      <c r="B76">
        <v>74</v>
      </c>
      <c r="C76">
        <v>566</v>
      </c>
      <c r="D76">
        <v>115</v>
      </c>
      <c r="E76">
        <v>5</v>
      </c>
      <c r="F76">
        <v>120</v>
      </c>
      <c r="G76" t="s">
        <v>350</v>
      </c>
    </row>
    <row r="77" spans="2:7" x14ac:dyDescent="0.35">
      <c r="B77">
        <v>75</v>
      </c>
      <c r="C77">
        <v>567</v>
      </c>
      <c r="D77">
        <v>69</v>
      </c>
      <c r="E77">
        <v>2</v>
      </c>
      <c r="F77">
        <v>71</v>
      </c>
      <c r="G77" t="s">
        <v>350</v>
      </c>
    </row>
    <row r="78" spans="2:7" x14ac:dyDescent="0.35">
      <c r="B78">
        <v>76</v>
      </c>
      <c r="C78">
        <v>568</v>
      </c>
      <c r="D78">
        <v>202</v>
      </c>
      <c r="E78">
        <v>25</v>
      </c>
      <c r="F78">
        <v>227</v>
      </c>
      <c r="G78" t="s">
        <v>350</v>
      </c>
    </row>
    <row r="79" spans="2:7" x14ac:dyDescent="0.35">
      <c r="B79">
        <v>77</v>
      </c>
      <c r="C79">
        <v>569</v>
      </c>
      <c r="D79">
        <v>136</v>
      </c>
      <c r="E79">
        <v>11</v>
      </c>
      <c r="F79">
        <v>147</v>
      </c>
      <c r="G79" t="s">
        <v>350</v>
      </c>
    </row>
    <row r="80" spans="2:7" x14ac:dyDescent="0.35">
      <c r="B80">
        <v>78</v>
      </c>
      <c r="C80">
        <v>570</v>
      </c>
      <c r="D80">
        <v>46</v>
      </c>
      <c r="E80">
        <v>1</v>
      </c>
      <c r="F80">
        <v>47</v>
      </c>
      <c r="G80" t="s">
        <v>350</v>
      </c>
    </row>
    <row r="81" spans="2:7" x14ac:dyDescent="0.35">
      <c r="B81">
        <v>79</v>
      </c>
      <c r="C81">
        <v>571</v>
      </c>
      <c r="D81">
        <v>81</v>
      </c>
      <c r="E81">
        <v>8</v>
      </c>
      <c r="F81">
        <v>89</v>
      </c>
      <c r="G81" t="s">
        <v>350</v>
      </c>
    </row>
    <row r="82" spans="2:7" x14ac:dyDescent="0.35">
      <c r="B82">
        <v>80</v>
      </c>
      <c r="C82">
        <v>572</v>
      </c>
      <c r="D82">
        <v>23</v>
      </c>
      <c r="E82">
        <v>0</v>
      </c>
      <c r="F82">
        <v>23</v>
      </c>
      <c r="G82" t="s">
        <v>350</v>
      </c>
    </row>
    <row r="83" spans="2:7" x14ac:dyDescent="0.35">
      <c r="B83">
        <v>81</v>
      </c>
      <c r="C83">
        <v>573</v>
      </c>
      <c r="D83">
        <v>5</v>
      </c>
      <c r="E83">
        <v>1</v>
      </c>
      <c r="F83">
        <v>6</v>
      </c>
      <c r="G83" t="s">
        <v>350</v>
      </c>
    </row>
    <row r="84" spans="2:7" x14ac:dyDescent="0.35">
      <c r="B84">
        <v>82</v>
      </c>
      <c r="C84">
        <v>574</v>
      </c>
      <c r="D84">
        <v>280</v>
      </c>
      <c r="E84">
        <v>29</v>
      </c>
      <c r="F84">
        <v>309</v>
      </c>
      <c r="G84" t="s">
        <v>350</v>
      </c>
    </row>
    <row r="85" spans="2:7" x14ac:dyDescent="0.35">
      <c r="B85">
        <v>83</v>
      </c>
      <c r="C85">
        <v>575</v>
      </c>
      <c r="D85">
        <v>278</v>
      </c>
      <c r="E85">
        <v>17</v>
      </c>
      <c r="F85">
        <v>295</v>
      </c>
      <c r="G85" t="s">
        <v>350</v>
      </c>
    </row>
    <row r="86" spans="2:7" x14ac:dyDescent="0.35">
      <c r="B86">
        <v>84</v>
      </c>
      <c r="C86">
        <v>576</v>
      </c>
      <c r="D86">
        <v>75</v>
      </c>
      <c r="E86">
        <v>8</v>
      </c>
      <c r="F86">
        <v>83</v>
      </c>
      <c r="G86" t="s">
        <v>350</v>
      </c>
    </row>
    <row r="87" spans="2:7" x14ac:dyDescent="0.35">
      <c r="B87">
        <v>85</v>
      </c>
      <c r="C87">
        <v>577</v>
      </c>
      <c r="D87">
        <v>245</v>
      </c>
      <c r="E87">
        <v>21</v>
      </c>
      <c r="F87">
        <v>266</v>
      </c>
      <c r="G87" t="s">
        <v>350</v>
      </c>
    </row>
    <row r="88" spans="2:7" x14ac:dyDescent="0.35">
      <c r="B88">
        <v>86</v>
      </c>
      <c r="C88">
        <v>578</v>
      </c>
      <c r="D88">
        <v>142</v>
      </c>
      <c r="E88">
        <v>7</v>
      </c>
      <c r="F88">
        <v>149</v>
      </c>
      <c r="G88" t="s">
        <v>350</v>
      </c>
    </row>
    <row r="89" spans="2:7" x14ac:dyDescent="0.35">
      <c r="B89">
        <v>87</v>
      </c>
      <c r="C89">
        <v>579</v>
      </c>
      <c r="D89">
        <v>84</v>
      </c>
      <c r="E89">
        <v>0</v>
      </c>
      <c r="F89">
        <v>84</v>
      </c>
      <c r="G89" t="s">
        <v>350</v>
      </c>
    </row>
    <row r="90" spans="2:7" x14ac:dyDescent="0.35">
      <c r="B90">
        <v>88</v>
      </c>
      <c r="C90">
        <v>580</v>
      </c>
      <c r="D90">
        <v>59</v>
      </c>
      <c r="E90">
        <v>7</v>
      </c>
      <c r="F90">
        <v>66</v>
      </c>
      <c r="G90" t="s">
        <v>350</v>
      </c>
    </row>
    <row r="91" spans="2:7" x14ac:dyDescent="0.35">
      <c r="B91">
        <v>89</v>
      </c>
      <c r="C91">
        <v>581</v>
      </c>
      <c r="D91">
        <v>88</v>
      </c>
      <c r="E91">
        <v>0</v>
      </c>
      <c r="F91">
        <v>88</v>
      </c>
      <c r="G91" t="s">
        <v>350</v>
      </c>
    </row>
    <row r="92" spans="2:7" x14ac:dyDescent="0.35">
      <c r="B92">
        <v>90</v>
      </c>
      <c r="C92">
        <v>582</v>
      </c>
      <c r="D92">
        <v>11</v>
      </c>
      <c r="E92">
        <v>2</v>
      </c>
      <c r="F92">
        <v>13</v>
      </c>
      <c r="G92" t="s">
        <v>350</v>
      </c>
    </row>
    <row r="93" spans="2:7" x14ac:dyDescent="0.35">
      <c r="B93">
        <v>91</v>
      </c>
      <c r="C93">
        <v>583</v>
      </c>
      <c r="D93">
        <v>220</v>
      </c>
      <c r="E93">
        <v>10</v>
      </c>
      <c r="F93">
        <v>230</v>
      </c>
      <c r="G93" t="s">
        <v>350</v>
      </c>
    </row>
    <row r="94" spans="2:7" x14ac:dyDescent="0.35">
      <c r="B94">
        <v>92</v>
      </c>
      <c r="C94">
        <v>584</v>
      </c>
      <c r="D94">
        <v>428</v>
      </c>
      <c r="E94">
        <v>18</v>
      </c>
      <c r="F94">
        <v>446</v>
      </c>
      <c r="G94" t="s">
        <v>350</v>
      </c>
    </row>
    <row r="95" spans="2:7" x14ac:dyDescent="0.35">
      <c r="B95">
        <v>93</v>
      </c>
      <c r="C95">
        <v>585</v>
      </c>
      <c r="D95">
        <v>132</v>
      </c>
      <c r="E95">
        <v>3</v>
      </c>
      <c r="F95">
        <v>135</v>
      </c>
      <c r="G95" t="s">
        <v>350</v>
      </c>
    </row>
    <row r="96" spans="2:7" x14ac:dyDescent="0.35">
      <c r="B96">
        <v>94</v>
      </c>
      <c r="C96">
        <v>586</v>
      </c>
      <c r="D96">
        <v>199</v>
      </c>
      <c r="E96">
        <v>12</v>
      </c>
      <c r="F96">
        <v>211</v>
      </c>
      <c r="G96" t="s">
        <v>350</v>
      </c>
    </row>
    <row r="97" spans="2:7" x14ac:dyDescent="0.35">
      <c r="B97">
        <v>95</v>
      </c>
      <c r="C97">
        <v>587</v>
      </c>
      <c r="D97">
        <v>96</v>
      </c>
      <c r="E97">
        <v>5</v>
      </c>
      <c r="F97">
        <v>101</v>
      </c>
      <c r="G97" t="s">
        <v>350</v>
      </c>
    </row>
    <row r="98" spans="2:7" x14ac:dyDescent="0.35">
      <c r="B98">
        <v>96</v>
      </c>
      <c r="C98">
        <v>588</v>
      </c>
      <c r="D98">
        <v>102</v>
      </c>
      <c r="E98">
        <v>6</v>
      </c>
      <c r="F98">
        <v>108</v>
      </c>
      <c r="G98" t="s">
        <v>350</v>
      </c>
    </row>
    <row r="99" spans="2:7" x14ac:dyDescent="0.35">
      <c r="B99">
        <v>97</v>
      </c>
      <c r="C99">
        <v>589</v>
      </c>
      <c r="D99">
        <v>33</v>
      </c>
      <c r="E99">
        <v>2</v>
      </c>
      <c r="F99">
        <v>35</v>
      </c>
      <c r="G99" t="s">
        <v>350</v>
      </c>
    </row>
    <row r="100" spans="2:7" x14ac:dyDescent="0.35">
      <c r="B100">
        <v>98</v>
      </c>
      <c r="C100">
        <v>590</v>
      </c>
      <c r="D100">
        <v>183</v>
      </c>
      <c r="E100">
        <v>10</v>
      </c>
      <c r="F100">
        <v>193</v>
      </c>
      <c r="G100" t="s">
        <v>350</v>
      </c>
    </row>
    <row r="101" spans="2:7" x14ac:dyDescent="0.35">
      <c r="B101">
        <v>99</v>
      </c>
      <c r="C101">
        <v>591</v>
      </c>
      <c r="D101">
        <v>43</v>
      </c>
      <c r="E101">
        <v>4</v>
      </c>
      <c r="F101">
        <v>47</v>
      </c>
      <c r="G101" t="s">
        <v>350</v>
      </c>
    </row>
    <row r="102" spans="2:7" x14ac:dyDescent="0.35">
      <c r="B102">
        <v>100</v>
      </c>
      <c r="C102">
        <v>592</v>
      </c>
      <c r="D102">
        <v>162</v>
      </c>
      <c r="E102">
        <v>12</v>
      </c>
      <c r="F102">
        <v>174</v>
      </c>
      <c r="G102" t="s">
        <v>350</v>
      </c>
    </row>
    <row r="103" spans="2:7" x14ac:dyDescent="0.35">
      <c r="B103">
        <v>101</v>
      </c>
      <c r="C103">
        <v>593</v>
      </c>
      <c r="D103">
        <v>354</v>
      </c>
      <c r="E103">
        <v>11</v>
      </c>
      <c r="F103">
        <v>365</v>
      </c>
      <c r="G103" t="s">
        <v>350</v>
      </c>
    </row>
    <row r="104" spans="2:7" x14ac:dyDescent="0.35">
      <c r="B104">
        <v>102</v>
      </c>
      <c r="C104">
        <v>594</v>
      </c>
      <c r="D104">
        <v>284</v>
      </c>
      <c r="E104">
        <v>13</v>
      </c>
      <c r="F104">
        <v>297</v>
      </c>
      <c r="G104" t="s">
        <v>350</v>
      </c>
    </row>
    <row r="105" spans="2:7" x14ac:dyDescent="0.35">
      <c r="B105">
        <v>103</v>
      </c>
      <c r="C105">
        <v>595</v>
      </c>
      <c r="D105">
        <v>136</v>
      </c>
      <c r="E105">
        <v>0</v>
      </c>
      <c r="F105">
        <v>136</v>
      </c>
      <c r="G105" t="s">
        <v>350</v>
      </c>
    </row>
    <row r="106" spans="2:7" x14ac:dyDescent="0.35">
      <c r="B106">
        <v>104</v>
      </c>
      <c r="C106">
        <v>596</v>
      </c>
      <c r="D106">
        <v>198</v>
      </c>
      <c r="E106">
        <v>10</v>
      </c>
      <c r="F106">
        <v>208</v>
      </c>
      <c r="G106" t="s">
        <v>350</v>
      </c>
    </row>
    <row r="107" spans="2:7" x14ac:dyDescent="0.35">
      <c r="B107">
        <v>105</v>
      </c>
      <c r="C107">
        <v>597</v>
      </c>
      <c r="D107">
        <v>136</v>
      </c>
      <c r="E107">
        <v>2</v>
      </c>
      <c r="F107">
        <v>138</v>
      </c>
      <c r="G107" t="s">
        <v>350</v>
      </c>
    </row>
    <row r="108" spans="2:7" x14ac:dyDescent="0.35">
      <c r="B108">
        <v>106</v>
      </c>
      <c r="C108">
        <v>598</v>
      </c>
      <c r="D108">
        <v>43</v>
      </c>
      <c r="E108">
        <v>2</v>
      </c>
      <c r="F108">
        <v>45</v>
      </c>
      <c r="G108" t="s">
        <v>350</v>
      </c>
    </row>
    <row r="109" spans="2:7" x14ac:dyDescent="0.35">
      <c r="B109">
        <v>107</v>
      </c>
      <c r="C109">
        <v>599</v>
      </c>
      <c r="D109">
        <v>204</v>
      </c>
      <c r="E109">
        <v>8</v>
      </c>
      <c r="F109">
        <v>212</v>
      </c>
      <c r="G109" t="s">
        <v>350</v>
      </c>
    </row>
    <row r="110" spans="2:7" x14ac:dyDescent="0.35">
      <c r="B110">
        <v>108</v>
      </c>
      <c r="C110">
        <v>600</v>
      </c>
      <c r="D110">
        <v>183</v>
      </c>
      <c r="E110">
        <v>11</v>
      </c>
      <c r="F110">
        <v>194</v>
      </c>
      <c r="G110" t="s">
        <v>350</v>
      </c>
    </row>
    <row r="111" spans="2:7" x14ac:dyDescent="0.35">
      <c r="B111">
        <v>109</v>
      </c>
      <c r="C111">
        <v>601</v>
      </c>
      <c r="D111">
        <v>41</v>
      </c>
      <c r="E111">
        <v>0</v>
      </c>
      <c r="F111">
        <v>41</v>
      </c>
      <c r="G111" t="s">
        <v>350</v>
      </c>
    </row>
    <row r="112" spans="2:7" x14ac:dyDescent="0.35">
      <c r="B112">
        <v>110</v>
      </c>
      <c r="C112">
        <v>602</v>
      </c>
      <c r="D112">
        <v>289</v>
      </c>
      <c r="E112">
        <v>4</v>
      </c>
      <c r="F112">
        <v>293</v>
      </c>
      <c r="G112" t="s">
        <v>350</v>
      </c>
    </row>
    <row r="113" spans="2:7" x14ac:dyDescent="0.35">
      <c r="B113">
        <v>111</v>
      </c>
      <c r="C113">
        <v>603</v>
      </c>
      <c r="D113">
        <v>310</v>
      </c>
      <c r="E113">
        <v>1</v>
      </c>
      <c r="F113">
        <v>311</v>
      </c>
      <c r="G113" t="s">
        <v>350</v>
      </c>
    </row>
    <row r="114" spans="2:7" x14ac:dyDescent="0.35">
      <c r="B114">
        <v>112</v>
      </c>
      <c r="C114">
        <v>604</v>
      </c>
      <c r="D114">
        <v>91</v>
      </c>
      <c r="E114">
        <v>0</v>
      </c>
      <c r="F114">
        <v>91</v>
      </c>
      <c r="G114" t="s">
        <v>350</v>
      </c>
    </row>
    <row r="115" spans="2:7" x14ac:dyDescent="0.35">
      <c r="B115">
        <v>113</v>
      </c>
      <c r="C115">
        <v>605</v>
      </c>
      <c r="D115">
        <v>176</v>
      </c>
      <c r="E115">
        <v>2</v>
      </c>
      <c r="F115">
        <v>178</v>
      </c>
      <c r="G115" t="s">
        <v>350</v>
      </c>
    </row>
    <row r="116" spans="2:7" x14ac:dyDescent="0.35">
      <c r="B116">
        <v>114</v>
      </c>
      <c r="C116">
        <v>606</v>
      </c>
      <c r="D116">
        <v>230</v>
      </c>
      <c r="E116">
        <v>8</v>
      </c>
      <c r="F116">
        <v>238</v>
      </c>
      <c r="G116" t="s">
        <v>350</v>
      </c>
    </row>
    <row r="117" spans="2:7" x14ac:dyDescent="0.35">
      <c r="B117">
        <v>115</v>
      </c>
      <c r="C117">
        <v>607</v>
      </c>
      <c r="D117">
        <v>157</v>
      </c>
      <c r="E117">
        <v>6</v>
      </c>
      <c r="F117">
        <v>163</v>
      </c>
      <c r="G117" t="s">
        <v>350</v>
      </c>
    </row>
    <row r="118" spans="2:7" x14ac:dyDescent="0.35">
      <c r="B118">
        <v>116</v>
      </c>
      <c r="C118">
        <v>608</v>
      </c>
      <c r="D118">
        <v>129</v>
      </c>
      <c r="E118">
        <v>5</v>
      </c>
      <c r="F118">
        <v>134</v>
      </c>
      <c r="G118" t="s">
        <v>350</v>
      </c>
    </row>
    <row r="119" spans="2:7" x14ac:dyDescent="0.35">
      <c r="B119">
        <v>117</v>
      </c>
      <c r="C119">
        <v>609</v>
      </c>
      <c r="D119">
        <v>320</v>
      </c>
      <c r="E119">
        <v>14</v>
      </c>
      <c r="F119">
        <v>334</v>
      </c>
      <c r="G119" t="s">
        <v>350</v>
      </c>
    </row>
    <row r="120" spans="2:7" x14ac:dyDescent="0.35">
      <c r="B120">
        <v>118</v>
      </c>
      <c r="C120">
        <v>610</v>
      </c>
      <c r="D120">
        <v>61</v>
      </c>
      <c r="E120">
        <v>2</v>
      </c>
      <c r="F120">
        <v>63</v>
      </c>
      <c r="G120" t="s">
        <v>350</v>
      </c>
    </row>
    <row r="121" spans="2:7" x14ac:dyDescent="0.35">
      <c r="B121">
        <v>119</v>
      </c>
      <c r="C121">
        <v>611</v>
      </c>
      <c r="D121">
        <v>244</v>
      </c>
      <c r="E121">
        <v>9</v>
      </c>
      <c r="F121">
        <v>253</v>
      </c>
      <c r="G121" t="s">
        <v>350</v>
      </c>
    </row>
    <row r="122" spans="2:7" x14ac:dyDescent="0.35">
      <c r="B122">
        <v>120</v>
      </c>
      <c r="C122">
        <v>612</v>
      </c>
      <c r="D122">
        <v>84</v>
      </c>
      <c r="E122">
        <v>1</v>
      </c>
      <c r="F122">
        <v>85</v>
      </c>
      <c r="G122" t="s">
        <v>350</v>
      </c>
    </row>
    <row r="123" spans="2:7" x14ac:dyDescent="0.35">
      <c r="B123">
        <v>121</v>
      </c>
      <c r="C123">
        <v>613</v>
      </c>
      <c r="D123">
        <v>1133</v>
      </c>
      <c r="E123">
        <v>16</v>
      </c>
      <c r="F123">
        <v>1149</v>
      </c>
      <c r="G123" t="s">
        <v>350</v>
      </c>
    </row>
    <row r="124" spans="2:7" x14ac:dyDescent="0.35">
      <c r="B124">
        <v>122</v>
      </c>
      <c r="C124">
        <v>614</v>
      </c>
      <c r="D124">
        <v>29</v>
      </c>
      <c r="E124">
        <v>1</v>
      </c>
      <c r="F124">
        <v>30</v>
      </c>
      <c r="G124" t="s">
        <v>350</v>
      </c>
    </row>
    <row r="125" spans="2:7" x14ac:dyDescent="0.35">
      <c r="B125">
        <v>123</v>
      </c>
      <c r="C125">
        <v>615</v>
      </c>
      <c r="D125">
        <v>497</v>
      </c>
      <c r="E125">
        <v>6</v>
      </c>
      <c r="F125">
        <v>503</v>
      </c>
      <c r="G125" t="s">
        <v>350</v>
      </c>
    </row>
    <row r="126" spans="2:7" x14ac:dyDescent="0.35">
      <c r="B126">
        <v>124</v>
      </c>
      <c r="C126">
        <v>616</v>
      </c>
      <c r="D126">
        <v>144</v>
      </c>
      <c r="E126">
        <v>7</v>
      </c>
      <c r="F126">
        <v>151</v>
      </c>
      <c r="G126" t="s">
        <v>350</v>
      </c>
    </row>
    <row r="127" spans="2:7" x14ac:dyDescent="0.35">
      <c r="B127">
        <v>125</v>
      </c>
      <c r="C127">
        <v>617</v>
      </c>
      <c r="D127">
        <v>130</v>
      </c>
      <c r="E127">
        <v>1</v>
      </c>
      <c r="F127">
        <v>131</v>
      </c>
      <c r="G127" t="s">
        <v>350</v>
      </c>
    </row>
    <row r="128" spans="2:7" x14ac:dyDescent="0.35">
      <c r="B128">
        <v>126</v>
      </c>
      <c r="C128">
        <v>618</v>
      </c>
      <c r="D128">
        <v>348</v>
      </c>
      <c r="E128">
        <v>10</v>
      </c>
      <c r="F128">
        <v>358</v>
      </c>
      <c r="G128" t="s">
        <v>350</v>
      </c>
    </row>
    <row r="129" spans="2:7" x14ac:dyDescent="0.35">
      <c r="B129">
        <v>127</v>
      </c>
      <c r="C129">
        <v>619</v>
      </c>
      <c r="D129">
        <v>174</v>
      </c>
      <c r="E129">
        <v>3</v>
      </c>
      <c r="F129">
        <v>177</v>
      </c>
      <c r="G129" t="s">
        <v>350</v>
      </c>
    </row>
    <row r="130" spans="2:7" x14ac:dyDescent="0.35">
      <c r="B130">
        <v>128</v>
      </c>
      <c r="C130">
        <v>620</v>
      </c>
      <c r="D130">
        <v>128</v>
      </c>
      <c r="E130">
        <v>2</v>
      </c>
      <c r="F130">
        <v>130</v>
      </c>
      <c r="G130" t="s">
        <v>350</v>
      </c>
    </row>
    <row r="131" spans="2:7" x14ac:dyDescent="0.35">
      <c r="B131">
        <v>129</v>
      </c>
      <c r="C131">
        <v>621</v>
      </c>
      <c r="D131">
        <v>100</v>
      </c>
      <c r="E131">
        <v>2</v>
      </c>
      <c r="F131">
        <v>102</v>
      </c>
      <c r="G131" t="s">
        <v>350</v>
      </c>
    </row>
    <row r="132" spans="2:7" x14ac:dyDescent="0.35">
      <c r="B132">
        <v>130</v>
      </c>
      <c r="C132">
        <v>622</v>
      </c>
      <c r="D132">
        <v>1864</v>
      </c>
      <c r="E132">
        <v>16</v>
      </c>
      <c r="F132">
        <v>1880</v>
      </c>
      <c r="G132" t="s">
        <v>350</v>
      </c>
    </row>
    <row r="133" spans="2:7" x14ac:dyDescent="0.35">
      <c r="B133">
        <v>131</v>
      </c>
      <c r="C133">
        <v>623</v>
      </c>
      <c r="D133">
        <v>275</v>
      </c>
      <c r="E133">
        <v>4</v>
      </c>
      <c r="F133">
        <v>279</v>
      </c>
      <c r="G133" t="s">
        <v>350</v>
      </c>
    </row>
    <row r="134" spans="2:7" x14ac:dyDescent="0.35">
      <c r="B134">
        <v>132</v>
      </c>
      <c r="C134">
        <v>624</v>
      </c>
      <c r="D134">
        <v>624</v>
      </c>
      <c r="E134">
        <v>11</v>
      </c>
      <c r="F134">
        <v>635</v>
      </c>
      <c r="G134" t="s">
        <v>350</v>
      </c>
    </row>
    <row r="135" spans="2:7" x14ac:dyDescent="0.35">
      <c r="B135">
        <v>133</v>
      </c>
      <c r="C135">
        <v>625</v>
      </c>
      <c r="D135">
        <v>485</v>
      </c>
      <c r="E135">
        <v>2</v>
      </c>
      <c r="F135">
        <v>487</v>
      </c>
      <c r="G135" t="s">
        <v>350</v>
      </c>
    </row>
    <row r="136" spans="2:7" x14ac:dyDescent="0.35">
      <c r="B136">
        <v>134</v>
      </c>
      <c r="C136">
        <v>626</v>
      </c>
      <c r="D136">
        <v>104</v>
      </c>
      <c r="E136">
        <v>1</v>
      </c>
      <c r="F136">
        <v>105</v>
      </c>
      <c r="G136" t="s">
        <v>350</v>
      </c>
    </row>
    <row r="137" spans="2:7" x14ac:dyDescent="0.35">
      <c r="B137">
        <v>135</v>
      </c>
      <c r="C137">
        <v>627</v>
      </c>
      <c r="D137">
        <v>236</v>
      </c>
      <c r="E137">
        <v>5</v>
      </c>
      <c r="F137">
        <v>241</v>
      </c>
      <c r="G137" t="s">
        <v>350</v>
      </c>
    </row>
    <row r="138" spans="2:7" x14ac:dyDescent="0.35">
      <c r="B138">
        <v>136</v>
      </c>
      <c r="C138">
        <v>628</v>
      </c>
      <c r="D138">
        <v>156</v>
      </c>
      <c r="E138">
        <v>1</v>
      </c>
      <c r="F138">
        <v>157</v>
      </c>
      <c r="G138" t="s">
        <v>350</v>
      </c>
    </row>
    <row r="139" spans="2:7" x14ac:dyDescent="0.35">
      <c r="B139">
        <v>137</v>
      </c>
      <c r="C139">
        <v>629</v>
      </c>
      <c r="D139">
        <v>48</v>
      </c>
      <c r="E139">
        <v>1</v>
      </c>
      <c r="F139">
        <v>49</v>
      </c>
      <c r="G139" t="s">
        <v>350</v>
      </c>
    </row>
    <row r="140" spans="2:7" x14ac:dyDescent="0.35">
      <c r="B140">
        <v>138</v>
      </c>
      <c r="C140">
        <v>630</v>
      </c>
      <c r="D140">
        <v>73</v>
      </c>
      <c r="E140">
        <v>0</v>
      </c>
      <c r="F140">
        <v>73</v>
      </c>
      <c r="G140" t="s">
        <v>350</v>
      </c>
    </row>
    <row r="141" spans="2:7" x14ac:dyDescent="0.35">
      <c r="B141">
        <v>139</v>
      </c>
      <c r="C141">
        <v>631</v>
      </c>
      <c r="D141">
        <v>2251</v>
      </c>
      <c r="E141">
        <v>21</v>
      </c>
      <c r="F141">
        <v>2272</v>
      </c>
      <c r="G141" t="s">
        <v>350</v>
      </c>
    </row>
    <row r="142" spans="2:7" x14ac:dyDescent="0.35">
      <c r="B142">
        <v>140</v>
      </c>
      <c r="C142">
        <v>632</v>
      </c>
      <c r="D142">
        <v>547</v>
      </c>
      <c r="E142">
        <v>9</v>
      </c>
      <c r="F142">
        <v>556</v>
      </c>
      <c r="G142" t="s">
        <v>350</v>
      </c>
    </row>
    <row r="143" spans="2:7" x14ac:dyDescent="0.35">
      <c r="B143">
        <v>141</v>
      </c>
      <c r="C143">
        <v>633</v>
      </c>
      <c r="D143">
        <v>503</v>
      </c>
      <c r="E143">
        <v>8</v>
      </c>
      <c r="F143">
        <v>511</v>
      </c>
      <c r="G143" t="s">
        <v>350</v>
      </c>
    </row>
    <row r="144" spans="2:7" x14ac:dyDescent="0.35">
      <c r="B144">
        <v>142</v>
      </c>
      <c r="C144">
        <v>634</v>
      </c>
      <c r="D144">
        <v>675</v>
      </c>
      <c r="E144">
        <v>7</v>
      </c>
      <c r="F144">
        <v>682</v>
      </c>
      <c r="G144" t="s">
        <v>350</v>
      </c>
    </row>
    <row r="145" spans="2:7" x14ac:dyDescent="0.35">
      <c r="B145">
        <v>143</v>
      </c>
      <c r="C145">
        <v>635</v>
      </c>
      <c r="D145">
        <v>63</v>
      </c>
      <c r="E145">
        <v>2</v>
      </c>
      <c r="F145">
        <v>65</v>
      </c>
      <c r="G145" t="s">
        <v>350</v>
      </c>
    </row>
    <row r="146" spans="2:7" x14ac:dyDescent="0.35">
      <c r="B146">
        <v>144</v>
      </c>
      <c r="C146">
        <v>636</v>
      </c>
      <c r="D146">
        <v>211</v>
      </c>
      <c r="E146">
        <v>0</v>
      </c>
      <c r="F146">
        <v>211</v>
      </c>
      <c r="G146" t="s">
        <v>350</v>
      </c>
    </row>
    <row r="147" spans="2:7" x14ac:dyDescent="0.35">
      <c r="B147">
        <v>145</v>
      </c>
      <c r="C147">
        <v>637</v>
      </c>
      <c r="D147">
        <v>45</v>
      </c>
      <c r="E147">
        <v>1</v>
      </c>
      <c r="F147">
        <v>46</v>
      </c>
      <c r="G147" t="s">
        <v>350</v>
      </c>
    </row>
    <row r="148" spans="2:7" x14ac:dyDescent="0.35">
      <c r="B148">
        <v>146</v>
      </c>
      <c r="C148">
        <v>638</v>
      </c>
      <c r="D148">
        <v>38</v>
      </c>
      <c r="E148">
        <v>0</v>
      </c>
      <c r="F148">
        <v>38</v>
      </c>
      <c r="G148" t="s">
        <v>350</v>
      </c>
    </row>
    <row r="149" spans="2:7" x14ac:dyDescent="0.35">
      <c r="B149">
        <v>147</v>
      </c>
      <c r="C149">
        <v>639</v>
      </c>
      <c r="D149">
        <v>13</v>
      </c>
      <c r="E149">
        <v>0</v>
      </c>
      <c r="F149">
        <v>13</v>
      </c>
      <c r="G149" t="s">
        <v>350</v>
      </c>
    </row>
    <row r="150" spans="2:7" x14ac:dyDescent="0.35">
      <c r="B150">
        <v>148</v>
      </c>
      <c r="C150">
        <v>640</v>
      </c>
      <c r="D150">
        <v>806</v>
      </c>
      <c r="E150">
        <v>1</v>
      </c>
      <c r="F150">
        <v>807</v>
      </c>
      <c r="G150" t="s">
        <v>350</v>
      </c>
    </row>
    <row r="151" spans="2:7" x14ac:dyDescent="0.35">
      <c r="B151">
        <v>149</v>
      </c>
      <c r="C151">
        <v>641</v>
      </c>
      <c r="D151">
        <v>524</v>
      </c>
      <c r="E151">
        <v>12</v>
      </c>
      <c r="F151">
        <v>536</v>
      </c>
      <c r="G151" t="s">
        <v>350</v>
      </c>
    </row>
    <row r="152" spans="2:7" x14ac:dyDescent="0.35">
      <c r="B152">
        <v>150</v>
      </c>
      <c r="C152">
        <v>642</v>
      </c>
      <c r="D152">
        <v>348</v>
      </c>
      <c r="E152">
        <v>6</v>
      </c>
      <c r="F152">
        <v>354</v>
      </c>
      <c r="G152" t="s">
        <v>350</v>
      </c>
    </row>
    <row r="153" spans="2:7" x14ac:dyDescent="0.35">
      <c r="B153">
        <v>151</v>
      </c>
      <c r="C153">
        <v>643</v>
      </c>
      <c r="D153">
        <v>600</v>
      </c>
      <c r="E153">
        <v>0</v>
      </c>
      <c r="F153">
        <v>600</v>
      </c>
      <c r="G153" t="s">
        <v>350</v>
      </c>
    </row>
    <row r="154" spans="2:7" x14ac:dyDescent="0.35">
      <c r="B154">
        <v>152</v>
      </c>
      <c r="C154">
        <v>644</v>
      </c>
      <c r="D154">
        <v>35</v>
      </c>
      <c r="E154">
        <v>0</v>
      </c>
      <c r="F154">
        <v>35</v>
      </c>
      <c r="G154" t="s">
        <v>350</v>
      </c>
    </row>
    <row r="155" spans="2:7" x14ac:dyDescent="0.35">
      <c r="B155">
        <v>153</v>
      </c>
      <c r="C155">
        <v>645</v>
      </c>
      <c r="D155">
        <v>47</v>
      </c>
      <c r="E155">
        <v>0</v>
      </c>
      <c r="F155">
        <v>47</v>
      </c>
      <c r="G155" t="s">
        <v>350</v>
      </c>
    </row>
    <row r="156" spans="2:7" x14ac:dyDescent="0.35">
      <c r="B156">
        <v>154</v>
      </c>
      <c r="C156">
        <v>646</v>
      </c>
      <c r="D156">
        <v>6</v>
      </c>
      <c r="E156">
        <v>0</v>
      </c>
      <c r="F156">
        <v>6</v>
      </c>
      <c r="G156" t="s">
        <v>350</v>
      </c>
    </row>
    <row r="157" spans="2:7" x14ac:dyDescent="0.35">
      <c r="B157">
        <v>155</v>
      </c>
      <c r="C157">
        <v>647</v>
      </c>
      <c r="D157">
        <v>11</v>
      </c>
      <c r="E157">
        <v>0</v>
      </c>
      <c r="F157">
        <v>11</v>
      </c>
      <c r="G157" t="s">
        <v>350</v>
      </c>
    </row>
    <row r="158" spans="2:7" x14ac:dyDescent="0.35">
      <c r="B158">
        <v>156</v>
      </c>
      <c r="C158">
        <v>649</v>
      </c>
      <c r="D158">
        <v>390</v>
      </c>
      <c r="E158">
        <v>1</v>
      </c>
      <c r="F158">
        <v>391</v>
      </c>
      <c r="G158" t="s">
        <v>350</v>
      </c>
    </row>
    <row r="159" spans="2:7" x14ac:dyDescent="0.35">
      <c r="B159">
        <v>157</v>
      </c>
      <c r="C159">
        <v>650</v>
      </c>
      <c r="D159">
        <v>110</v>
      </c>
      <c r="E159">
        <v>2</v>
      </c>
      <c r="F159">
        <v>112</v>
      </c>
      <c r="G159" t="s">
        <v>350</v>
      </c>
    </row>
    <row r="160" spans="2:7" x14ac:dyDescent="0.35">
      <c r="B160">
        <v>158</v>
      </c>
      <c r="C160">
        <v>651</v>
      </c>
      <c r="D160">
        <v>240</v>
      </c>
      <c r="E160">
        <v>5</v>
      </c>
      <c r="F160">
        <v>245</v>
      </c>
      <c r="G160" t="s">
        <v>350</v>
      </c>
    </row>
    <row r="161" spans="2:7" x14ac:dyDescent="0.35">
      <c r="B161">
        <v>159</v>
      </c>
      <c r="C161">
        <v>652</v>
      </c>
      <c r="D161">
        <v>122</v>
      </c>
      <c r="E161">
        <v>0</v>
      </c>
      <c r="F161">
        <v>122</v>
      </c>
      <c r="G161" t="s">
        <v>350</v>
      </c>
    </row>
    <row r="162" spans="2:7" x14ac:dyDescent="0.35">
      <c r="B162">
        <v>160</v>
      </c>
      <c r="C162">
        <v>653</v>
      </c>
      <c r="D162">
        <v>7</v>
      </c>
      <c r="E162">
        <v>0</v>
      </c>
      <c r="F162">
        <v>7</v>
      </c>
      <c r="G162" t="s">
        <v>350</v>
      </c>
    </row>
    <row r="163" spans="2:7" x14ac:dyDescent="0.35">
      <c r="B163">
        <v>161</v>
      </c>
      <c r="C163">
        <v>654</v>
      </c>
      <c r="D163">
        <v>1</v>
      </c>
      <c r="E163">
        <v>0</v>
      </c>
      <c r="F163">
        <v>1</v>
      </c>
      <c r="G163" t="s">
        <v>350</v>
      </c>
    </row>
    <row r="164" spans="2:7" x14ac:dyDescent="0.35">
      <c r="B164">
        <v>162</v>
      </c>
      <c r="C164">
        <v>658</v>
      </c>
      <c r="D164">
        <v>81</v>
      </c>
      <c r="E164">
        <v>1</v>
      </c>
      <c r="F164">
        <v>82</v>
      </c>
      <c r="G164" t="s">
        <v>350</v>
      </c>
    </row>
    <row r="165" spans="2:7" x14ac:dyDescent="0.35">
      <c r="B165">
        <v>163</v>
      </c>
      <c r="C165">
        <v>660</v>
      </c>
      <c r="D165">
        <v>48</v>
      </c>
      <c r="E165">
        <v>1</v>
      </c>
      <c r="F165">
        <v>49</v>
      </c>
      <c r="G165" t="s">
        <v>350</v>
      </c>
    </row>
    <row r="166" spans="2:7" x14ac:dyDescent="0.35">
      <c r="B166">
        <v>0</v>
      </c>
      <c r="C166">
        <v>477</v>
      </c>
      <c r="D166">
        <v>4</v>
      </c>
      <c r="E166">
        <v>15</v>
      </c>
      <c r="F166">
        <v>19</v>
      </c>
      <c r="G166" t="s">
        <v>334</v>
      </c>
    </row>
    <row r="167" spans="2:7" x14ac:dyDescent="0.35">
      <c r="B167">
        <v>1</v>
      </c>
      <c r="C167">
        <v>479</v>
      </c>
      <c r="D167">
        <v>1</v>
      </c>
      <c r="E167">
        <v>0</v>
      </c>
      <c r="F167">
        <v>1</v>
      </c>
      <c r="G167" t="s">
        <v>334</v>
      </c>
    </row>
    <row r="168" spans="2:7" x14ac:dyDescent="0.35">
      <c r="B168">
        <v>2</v>
      </c>
      <c r="C168">
        <v>486</v>
      </c>
      <c r="D168">
        <v>10</v>
      </c>
      <c r="E168">
        <v>7</v>
      </c>
      <c r="F168">
        <v>17</v>
      </c>
      <c r="G168" t="s">
        <v>334</v>
      </c>
    </row>
    <row r="169" spans="2:7" x14ac:dyDescent="0.35">
      <c r="B169">
        <v>3</v>
      </c>
      <c r="C169">
        <v>487</v>
      </c>
      <c r="D169">
        <v>6</v>
      </c>
      <c r="E169">
        <v>7</v>
      </c>
      <c r="F169">
        <v>13</v>
      </c>
      <c r="G169" t="s">
        <v>334</v>
      </c>
    </row>
    <row r="170" spans="2:7" x14ac:dyDescent="0.35">
      <c r="B170">
        <v>4</v>
      </c>
      <c r="C170">
        <v>488</v>
      </c>
      <c r="D170">
        <v>2</v>
      </c>
      <c r="E170">
        <v>1</v>
      </c>
      <c r="F170">
        <v>3</v>
      </c>
      <c r="G170" t="s">
        <v>334</v>
      </c>
    </row>
    <row r="171" spans="2:7" x14ac:dyDescent="0.35">
      <c r="B171">
        <v>5</v>
      </c>
      <c r="C171">
        <v>489</v>
      </c>
      <c r="D171">
        <v>1</v>
      </c>
      <c r="E171">
        <v>5</v>
      </c>
      <c r="F171">
        <v>6</v>
      </c>
      <c r="G171" t="s">
        <v>334</v>
      </c>
    </row>
    <row r="172" spans="2:7" x14ac:dyDescent="0.35">
      <c r="B172">
        <v>6</v>
      </c>
      <c r="C172">
        <v>492</v>
      </c>
      <c r="D172">
        <v>17</v>
      </c>
      <c r="E172">
        <v>18</v>
      </c>
      <c r="F172">
        <v>35</v>
      </c>
      <c r="G172" t="s">
        <v>334</v>
      </c>
    </row>
    <row r="173" spans="2:7" x14ac:dyDescent="0.35">
      <c r="B173">
        <v>7</v>
      </c>
      <c r="C173">
        <v>494</v>
      </c>
      <c r="D173">
        <v>1</v>
      </c>
      <c r="E173">
        <v>6</v>
      </c>
      <c r="F173">
        <v>7</v>
      </c>
      <c r="G173" t="s">
        <v>334</v>
      </c>
    </row>
    <row r="174" spans="2:7" x14ac:dyDescent="0.35">
      <c r="B174">
        <v>8</v>
      </c>
      <c r="C174">
        <v>495</v>
      </c>
      <c r="D174">
        <v>16</v>
      </c>
      <c r="E174">
        <v>10</v>
      </c>
      <c r="F174">
        <v>26</v>
      </c>
      <c r="G174" t="s">
        <v>334</v>
      </c>
    </row>
    <row r="175" spans="2:7" x14ac:dyDescent="0.35">
      <c r="B175">
        <v>9</v>
      </c>
      <c r="C175">
        <v>496</v>
      </c>
      <c r="D175">
        <v>9</v>
      </c>
      <c r="E175">
        <v>2</v>
      </c>
      <c r="F175">
        <v>11</v>
      </c>
      <c r="G175" t="s">
        <v>334</v>
      </c>
    </row>
    <row r="176" spans="2:7" x14ac:dyDescent="0.35">
      <c r="B176">
        <v>10</v>
      </c>
      <c r="C176">
        <v>497</v>
      </c>
      <c r="D176">
        <v>1</v>
      </c>
      <c r="E176">
        <v>2</v>
      </c>
      <c r="F176">
        <v>3</v>
      </c>
      <c r="G176" t="s">
        <v>334</v>
      </c>
    </row>
    <row r="177" spans="2:7" x14ac:dyDescent="0.35">
      <c r="B177">
        <v>11</v>
      </c>
      <c r="C177">
        <v>498</v>
      </c>
      <c r="D177">
        <v>5</v>
      </c>
      <c r="E177">
        <v>3</v>
      </c>
      <c r="F177">
        <v>8</v>
      </c>
      <c r="G177" t="s">
        <v>334</v>
      </c>
    </row>
    <row r="178" spans="2:7" x14ac:dyDescent="0.35">
      <c r="B178">
        <v>12</v>
      </c>
      <c r="C178">
        <v>501</v>
      </c>
      <c r="D178">
        <v>15</v>
      </c>
      <c r="E178">
        <v>12</v>
      </c>
      <c r="F178">
        <v>27</v>
      </c>
      <c r="G178" t="s">
        <v>334</v>
      </c>
    </row>
    <row r="179" spans="2:7" x14ac:dyDescent="0.35">
      <c r="B179">
        <v>13</v>
      </c>
      <c r="C179">
        <v>502</v>
      </c>
      <c r="D179">
        <v>14</v>
      </c>
      <c r="E179">
        <v>16</v>
      </c>
      <c r="F179">
        <v>30</v>
      </c>
      <c r="G179" t="s">
        <v>334</v>
      </c>
    </row>
    <row r="180" spans="2:7" x14ac:dyDescent="0.35">
      <c r="B180">
        <v>14</v>
      </c>
      <c r="C180">
        <v>503</v>
      </c>
      <c r="D180">
        <v>10</v>
      </c>
      <c r="E180">
        <v>5</v>
      </c>
      <c r="F180">
        <v>15</v>
      </c>
      <c r="G180" t="s">
        <v>334</v>
      </c>
    </row>
    <row r="181" spans="2:7" x14ac:dyDescent="0.35">
      <c r="B181">
        <v>15</v>
      </c>
      <c r="C181">
        <v>504</v>
      </c>
      <c r="D181">
        <v>16</v>
      </c>
      <c r="E181">
        <v>10</v>
      </c>
      <c r="F181">
        <v>26</v>
      </c>
      <c r="G181" t="s">
        <v>334</v>
      </c>
    </row>
    <row r="182" spans="2:7" x14ac:dyDescent="0.35">
      <c r="B182">
        <v>16</v>
      </c>
      <c r="C182">
        <v>505</v>
      </c>
      <c r="D182">
        <v>10</v>
      </c>
      <c r="E182">
        <v>5</v>
      </c>
      <c r="F182">
        <v>15</v>
      </c>
      <c r="G182" t="s">
        <v>334</v>
      </c>
    </row>
    <row r="183" spans="2:7" x14ac:dyDescent="0.35">
      <c r="B183">
        <v>17</v>
      </c>
      <c r="C183">
        <v>506</v>
      </c>
      <c r="D183">
        <v>4</v>
      </c>
      <c r="E183">
        <v>0</v>
      </c>
      <c r="F183">
        <v>4</v>
      </c>
      <c r="G183" t="s">
        <v>334</v>
      </c>
    </row>
    <row r="184" spans="2:7" x14ac:dyDescent="0.35">
      <c r="B184">
        <v>18</v>
      </c>
      <c r="C184">
        <v>507</v>
      </c>
      <c r="D184">
        <v>2</v>
      </c>
      <c r="E184">
        <v>2</v>
      </c>
      <c r="F184">
        <v>4</v>
      </c>
      <c r="G184" t="s">
        <v>334</v>
      </c>
    </row>
    <row r="185" spans="2:7" x14ac:dyDescent="0.35">
      <c r="B185">
        <v>19</v>
      </c>
      <c r="C185">
        <v>508</v>
      </c>
      <c r="D185">
        <v>0</v>
      </c>
      <c r="E185">
        <v>1</v>
      </c>
      <c r="F185">
        <v>1</v>
      </c>
      <c r="G185" t="s">
        <v>334</v>
      </c>
    </row>
    <row r="186" spans="2:7" x14ac:dyDescent="0.35">
      <c r="B186">
        <v>20</v>
      </c>
      <c r="C186">
        <v>510</v>
      </c>
      <c r="D186">
        <v>21</v>
      </c>
      <c r="E186">
        <v>8</v>
      </c>
      <c r="F186">
        <v>29</v>
      </c>
      <c r="G186" t="s">
        <v>334</v>
      </c>
    </row>
    <row r="187" spans="2:7" x14ac:dyDescent="0.35">
      <c r="B187">
        <v>21</v>
      </c>
      <c r="C187">
        <v>511</v>
      </c>
      <c r="D187">
        <v>19</v>
      </c>
      <c r="E187">
        <v>14</v>
      </c>
      <c r="F187">
        <v>33</v>
      </c>
      <c r="G187" t="s">
        <v>334</v>
      </c>
    </row>
    <row r="188" spans="2:7" x14ac:dyDescent="0.35">
      <c r="B188">
        <v>22</v>
      </c>
      <c r="C188">
        <v>512</v>
      </c>
      <c r="D188">
        <v>11</v>
      </c>
      <c r="E188">
        <v>3</v>
      </c>
      <c r="F188">
        <v>14</v>
      </c>
      <c r="G188" t="s">
        <v>334</v>
      </c>
    </row>
    <row r="189" spans="2:7" x14ac:dyDescent="0.35">
      <c r="B189">
        <v>23</v>
      </c>
      <c r="C189">
        <v>513</v>
      </c>
      <c r="D189">
        <v>19</v>
      </c>
      <c r="E189">
        <v>16</v>
      </c>
      <c r="F189">
        <v>35</v>
      </c>
      <c r="G189" t="s">
        <v>334</v>
      </c>
    </row>
    <row r="190" spans="2:7" x14ac:dyDescent="0.35">
      <c r="B190">
        <v>24</v>
      </c>
      <c r="C190">
        <v>514</v>
      </c>
      <c r="D190">
        <v>19</v>
      </c>
      <c r="E190">
        <v>9</v>
      </c>
      <c r="F190">
        <v>28</v>
      </c>
      <c r="G190" t="s">
        <v>334</v>
      </c>
    </row>
    <row r="191" spans="2:7" x14ac:dyDescent="0.35">
      <c r="B191">
        <v>25</v>
      </c>
      <c r="C191">
        <v>515</v>
      </c>
      <c r="D191">
        <v>8</v>
      </c>
      <c r="E191">
        <v>6</v>
      </c>
      <c r="F191">
        <v>14</v>
      </c>
      <c r="G191" t="s">
        <v>334</v>
      </c>
    </row>
    <row r="192" spans="2:7" x14ac:dyDescent="0.35">
      <c r="B192">
        <v>26</v>
      </c>
      <c r="C192">
        <v>516</v>
      </c>
      <c r="D192">
        <v>1</v>
      </c>
      <c r="E192">
        <v>0</v>
      </c>
      <c r="F192">
        <v>1</v>
      </c>
      <c r="G192" t="s">
        <v>334</v>
      </c>
    </row>
    <row r="193" spans="2:7" x14ac:dyDescent="0.35">
      <c r="B193">
        <v>27</v>
      </c>
      <c r="C193">
        <v>517</v>
      </c>
      <c r="D193">
        <v>0</v>
      </c>
      <c r="E193">
        <v>2</v>
      </c>
      <c r="F193">
        <v>2</v>
      </c>
      <c r="G193" t="s">
        <v>334</v>
      </c>
    </row>
    <row r="194" spans="2:7" x14ac:dyDescent="0.35">
      <c r="B194">
        <v>28</v>
      </c>
      <c r="C194">
        <v>519</v>
      </c>
      <c r="D194">
        <v>19</v>
      </c>
      <c r="E194">
        <v>6</v>
      </c>
      <c r="F194">
        <v>25</v>
      </c>
      <c r="G194" t="s">
        <v>334</v>
      </c>
    </row>
    <row r="195" spans="2:7" x14ac:dyDescent="0.35">
      <c r="B195">
        <v>29</v>
      </c>
      <c r="C195">
        <v>520</v>
      </c>
      <c r="D195">
        <v>24</v>
      </c>
      <c r="E195">
        <v>10</v>
      </c>
      <c r="F195">
        <v>34</v>
      </c>
      <c r="G195" t="s">
        <v>334</v>
      </c>
    </row>
    <row r="196" spans="2:7" x14ac:dyDescent="0.35">
      <c r="B196">
        <v>30</v>
      </c>
      <c r="C196">
        <v>521</v>
      </c>
      <c r="D196">
        <v>4</v>
      </c>
      <c r="E196">
        <v>5</v>
      </c>
      <c r="F196">
        <v>9</v>
      </c>
      <c r="G196" t="s">
        <v>334</v>
      </c>
    </row>
    <row r="197" spans="2:7" x14ac:dyDescent="0.35">
      <c r="B197">
        <v>31</v>
      </c>
      <c r="C197">
        <v>522</v>
      </c>
      <c r="D197">
        <v>14</v>
      </c>
      <c r="E197">
        <v>4</v>
      </c>
      <c r="F197">
        <v>18</v>
      </c>
      <c r="G197" t="s">
        <v>334</v>
      </c>
    </row>
    <row r="198" spans="2:7" x14ac:dyDescent="0.35">
      <c r="B198">
        <v>32</v>
      </c>
      <c r="C198">
        <v>523</v>
      </c>
      <c r="D198">
        <v>17</v>
      </c>
      <c r="E198">
        <v>6</v>
      </c>
      <c r="F198">
        <v>23</v>
      </c>
      <c r="G198" t="s">
        <v>334</v>
      </c>
    </row>
    <row r="199" spans="2:7" x14ac:dyDescent="0.35">
      <c r="B199">
        <v>33</v>
      </c>
      <c r="C199">
        <v>524</v>
      </c>
      <c r="D199">
        <v>10</v>
      </c>
      <c r="E199">
        <v>3</v>
      </c>
      <c r="F199">
        <v>13</v>
      </c>
      <c r="G199" t="s">
        <v>334</v>
      </c>
    </row>
    <row r="200" spans="2:7" x14ac:dyDescent="0.35">
      <c r="B200">
        <v>34</v>
      </c>
      <c r="C200">
        <v>525</v>
      </c>
      <c r="D200">
        <v>4</v>
      </c>
      <c r="E200">
        <v>1</v>
      </c>
      <c r="F200">
        <v>5</v>
      </c>
      <c r="G200" t="s">
        <v>334</v>
      </c>
    </row>
    <row r="201" spans="2:7" x14ac:dyDescent="0.35">
      <c r="B201">
        <v>35</v>
      </c>
      <c r="C201">
        <v>526</v>
      </c>
      <c r="D201">
        <v>7</v>
      </c>
      <c r="E201">
        <v>4</v>
      </c>
      <c r="F201">
        <v>11</v>
      </c>
      <c r="G201" t="s">
        <v>334</v>
      </c>
    </row>
    <row r="202" spans="2:7" x14ac:dyDescent="0.35">
      <c r="B202">
        <v>36</v>
      </c>
      <c r="C202">
        <v>528</v>
      </c>
      <c r="D202">
        <v>11</v>
      </c>
      <c r="E202">
        <v>5</v>
      </c>
      <c r="F202">
        <v>16</v>
      </c>
      <c r="G202" t="s">
        <v>334</v>
      </c>
    </row>
    <row r="203" spans="2:7" x14ac:dyDescent="0.35">
      <c r="B203">
        <v>37</v>
      </c>
      <c r="C203">
        <v>529</v>
      </c>
      <c r="D203">
        <v>29</v>
      </c>
      <c r="E203">
        <v>7</v>
      </c>
      <c r="F203">
        <v>36</v>
      </c>
      <c r="G203" t="s">
        <v>334</v>
      </c>
    </row>
    <row r="204" spans="2:7" x14ac:dyDescent="0.35">
      <c r="B204">
        <v>38</v>
      </c>
      <c r="C204">
        <v>530</v>
      </c>
      <c r="D204">
        <v>15</v>
      </c>
      <c r="E204">
        <v>7</v>
      </c>
      <c r="F204">
        <v>22</v>
      </c>
      <c r="G204" t="s">
        <v>334</v>
      </c>
    </row>
    <row r="205" spans="2:7" x14ac:dyDescent="0.35">
      <c r="B205">
        <v>39</v>
      </c>
      <c r="C205">
        <v>531</v>
      </c>
      <c r="D205">
        <v>14</v>
      </c>
      <c r="E205">
        <v>4</v>
      </c>
      <c r="F205">
        <v>18</v>
      </c>
      <c r="G205" t="s">
        <v>334</v>
      </c>
    </row>
    <row r="206" spans="2:7" x14ac:dyDescent="0.35">
      <c r="B206">
        <v>40</v>
      </c>
      <c r="C206">
        <v>532</v>
      </c>
      <c r="D206">
        <v>22</v>
      </c>
      <c r="E206">
        <v>3</v>
      </c>
      <c r="F206">
        <v>25</v>
      </c>
      <c r="G206" t="s">
        <v>334</v>
      </c>
    </row>
    <row r="207" spans="2:7" x14ac:dyDescent="0.35">
      <c r="B207">
        <v>41</v>
      </c>
      <c r="C207">
        <v>533</v>
      </c>
      <c r="D207">
        <v>15</v>
      </c>
      <c r="E207">
        <v>7</v>
      </c>
      <c r="F207">
        <v>22</v>
      </c>
      <c r="G207" t="s">
        <v>334</v>
      </c>
    </row>
    <row r="208" spans="2:7" x14ac:dyDescent="0.35">
      <c r="B208">
        <v>42</v>
      </c>
      <c r="C208">
        <v>534</v>
      </c>
      <c r="D208">
        <v>4</v>
      </c>
      <c r="E208">
        <v>1</v>
      </c>
      <c r="F208">
        <v>5</v>
      </c>
      <c r="G208" t="s">
        <v>334</v>
      </c>
    </row>
    <row r="209" spans="2:7" x14ac:dyDescent="0.35">
      <c r="B209">
        <v>43</v>
      </c>
      <c r="C209">
        <v>535</v>
      </c>
      <c r="D209">
        <v>4</v>
      </c>
      <c r="E209">
        <v>2</v>
      </c>
      <c r="F209">
        <v>6</v>
      </c>
      <c r="G209" t="s">
        <v>334</v>
      </c>
    </row>
    <row r="210" spans="2:7" x14ac:dyDescent="0.35">
      <c r="B210">
        <v>44</v>
      </c>
      <c r="C210">
        <v>537</v>
      </c>
      <c r="D210">
        <v>22</v>
      </c>
      <c r="E210">
        <v>2</v>
      </c>
      <c r="F210">
        <v>24</v>
      </c>
      <c r="G210" t="s">
        <v>334</v>
      </c>
    </row>
    <row r="211" spans="2:7" x14ac:dyDescent="0.35">
      <c r="B211">
        <v>45</v>
      </c>
      <c r="C211">
        <v>538</v>
      </c>
      <c r="D211">
        <v>39</v>
      </c>
      <c r="E211">
        <v>14</v>
      </c>
      <c r="F211">
        <v>53</v>
      </c>
      <c r="G211" t="s">
        <v>334</v>
      </c>
    </row>
    <row r="212" spans="2:7" x14ac:dyDescent="0.35">
      <c r="B212">
        <v>46</v>
      </c>
      <c r="C212">
        <v>539</v>
      </c>
      <c r="D212">
        <v>30</v>
      </c>
      <c r="E212">
        <v>8</v>
      </c>
      <c r="F212">
        <v>38</v>
      </c>
      <c r="G212" t="s">
        <v>334</v>
      </c>
    </row>
    <row r="213" spans="2:7" x14ac:dyDescent="0.35">
      <c r="B213">
        <v>47</v>
      </c>
      <c r="C213">
        <v>540</v>
      </c>
      <c r="D213">
        <v>11</v>
      </c>
      <c r="E213">
        <v>3</v>
      </c>
      <c r="F213">
        <v>14</v>
      </c>
      <c r="G213" t="s">
        <v>334</v>
      </c>
    </row>
    <row r="214" spans="2:7" x14ac:dyDescent="0.35">
      <c r="B214">
        <v>48</v>
      </c>
      <c r="C214">
        <v>541</v>
      </c>
      <c r="D214">
        <v>39</v>
      </c>
      <c r="E214">
        <v>10</v>
      </c>
      <c r="F214">
        <v>49</v>
      </c>
      <c r="G214" t="s">
        <v>334</v>
      </c>
    </row>
    <row r="215" spans="2:7" x14ac:dyDescent="0.35">
      <c r="B215">
        <v>49</v>
      </c>
      <c r="C215">
        <v>542</v>
      </c>
      <c r="D215">
        <v>6</v>
      </c>
      <c r="E215">
        <v>1</v>
      </c>
      <c r="F215">
        <v>7</v>
      </c>
      <c r="G215" t="s">
        <v>334</v>
      </c>
    </row>
    <row r="216" spans="2:7" x14ac:dyDescent="0.35">
      <c r="B216">
        <v>50</v>
      </c>
      <c r="C216">
        <v>543</v>
      </c>
      <c r="D216">
        <v>3</v>
      </c>
      <c r="E216">
        <v>0</v>
      </c>
      <c r="F216">
        <v>3</v>
      </c>
      <c r="G216" t="s">
        <v>334</v>
      </c>
    </row>
    <row r="217" spans="2:7" x14ac:dyDescent="0.35">
      <c r="B217">
        <v>51</v>
      </c>
      <c r="C217">
        <v>544</v>
      </c>
      <c r="D217">
        <v>3</v>
      </c>
      <c r="E217">
        <v>0</v>
      </c>
      <c r="F217">
        <v>3</v>
      </c>
      <c r="G217" t="s">
        <v>334</v>
      </c>
    </row>
    <row r="218" spans="2:7" x14ac:dyDescent="0.35">
      <c r="B218">
        <v>52</v>
      </c>
      <c r="C218">
        <v>545</v>
      </c>
      <c r="D218">
        <v>0</v>
      </c>
      <c r="E218">
        <v>1</v>
      </c>
      <c r="F218">
        <v>1</v>
      </c>
      <c r="G218" t="s">
        <v>334</v>
      </c>
    </row>
    <row r="219" spans="2:7" x14ac:dyDescent="0.35">
      <c r="B219">
        <v>53</v>
      </c>
      <c r="C219">
        <v>546</v>
      </c>
      <c r="D219">
        <v>23</v>
      </c>
      <c r="E219">
        <v>3</v>
      </c>
      <c r="F219">
        <v>26</v>
      </c>
      <c r="G219" t="s">
        <v>334</v>
      </c>
    </row>
    <row r="220" spans="2:7" x14ac:dyDescent="0.35">
      <c r="B220">
        <v>54</v>
      </c>
      <c r="C220">
        <v>547</v>
      </c>
      <c r="D220">
        <v>36</v>
      </c>
      <c r="E220">
        <v>10</v>
      </c>
      <c r="F220">
        <v>46</v>
      </c>
      <c r="G220" t="s">
        <v>334</v>
      </c>
    </row>
    <row r="221" spans="2:7" x14ac:dyDescent="0.35">
      <c r="B221">
        <v>55</v>
      </c>
      <c r="C221">
        <v>548</v>
      </c>
      <c r="D221">
        <v>28</v>
      </c>
      <c r="E221">
        <v>5</v>
      </c>
      <c r="F221">
        <v>33</v>
      </c>
      <c r="G221" t="s">
        <v>334</v>
      </c>
    </row>
    <row r="222" spans="2:7" x14ac:dyDescent="0.35">
      <c r="B222">
        <v>56</v>
      </c>
      <c r="C222">
        <v>549</v>
      </c>
      <c r="D222">
        <v>17</v>
      </c>
      <c r="E222">
        <v>7</v>
      </c>
      <c r="F222">
        <v>24</v>
      </c>
      <c r="G222" t="s">
        <v>334</v>
      </c>
    </row>
    <row r="223" spans="2:7" x14ac:dyDescent="0.35">
      <c r="B223">
        <v>57</v>
      </c>
      <c r="C223">
        <v>550</v>
      </c>
      <c r="D223">
        <v>29</v>
      </c>
      <c r="E223">
        <v>4</v>
      </c>
      <c r="F223">
        <v>33</v>
      </c>
      <c r="G223" t="s">
        <v>334</v>
      </c>
    </row>
    <row r="224" spans="2:7" x14ac:dyDescent="0.35">
      <c r="B224">
        <v>58</v>
      </c>
      <c r="C224">
        <v>551</v>
      </c>
      <c r="D224">
        <v>17</v>
      </c>
      <c r="E224">
        <v>3</v>
      </c>
      <c r="F224">
        <v>20</v>
      </c>
      <c r="G224" t="s">
        <v>334</v>
      </c>
    </row>
    <row r="225" spans="2:7" x14ac:dyDescent="0.35">
      <c r="B225">
        <v>59</v>
      </c>
      <c r="C225">
        <v>552</v>
      </c>
      <c r="D225">
        <v>13</v>
      </c>
      <c r="E225">
        <v>0</v>
      </c>
      <c r="F225">
        <v>13</v>
      </c>
      <c r="G225" t="s">
        <v>334</v>
      </c>
    </row>
    <row r="226" spans="2:7" x14ac:dyDescent="0.35">
      <c r="B226">
        <v>60</v>
      </c>
      <c r="C226">
        <v>553</v>
      </c>
      <c r="D226">
        <v>12</v>
      </c>
      <c r="E226">
        <v>2</v>
      </c>
      <c r="F226">
        <v>14</v>
      </c>
      <c r="G226" t="s">
        <v>334</v>
      </c>
    </row>
    <row r="227" spans="2:7" x14ac:dyDescent="0.35">
      <c r="B227">
        <v>61</v>
      </c>
      <c r="C227">
        <v>555</v>
      </c>
      <c r="D227">
        <v>26</v>
      </c>
      <c r="E227">
        <v>1</v>
      </c>
      <c r="F227">
        <v>27</v>
      </c>
      <c r="G227" t="s">
        <v>334</v>
      </c>
    </row>
    <row r="228" spans="2:7" x14ac:dyDescent="0.35">
      <c r="B228">
        <v>62</v>
      </c>
      <c r="C228">
        <v>556</v>
      </c>
      <c r="D228">
        <v>66</v>
      </c>
      <c r="E228">
        <v>8</v>
      </c>
      <c r="F228">
        <v>74</v>
      </c>
      <c r="G228" t="s">
        <v>334</v>
      </c>
    </row>
    <row r="229" spans="2:7" x14ac:dyDescent="0.35">
      <c r="B229">
        <v>63</v>
      </c>
      <c r="C229">
        <v>557</v>
      </c>
      <c r="D229">
        <v>4</v>
      </c>
      <c r="E229">
        <v>1</v>
      </c>
      <c r="F229">
        <v>5</v>
      </c>
      <c r="G229" t="s">
        <v>334</v>
      </c>
    </row>
    <row r="230" spans="2:7" x14ac:dyDescent="0.35">
      <c r="B230">
        <v>64</v>
      </c>
      <c r="C230">
        <v>558</v>
      </c>
      <c r="D230">
        <v>31</v>
      </c>
      <c r="E230">
        <v>3</v>
      </c>
      <c r="F230">
        <v>34</v>
      </c>
      <c r="G230" t="s">
        <v>334</v>
      </c>
    </row>
    <row r="231" spans="2:7" x14ac:dyDescent="0.35">
      <c r="B231">
        <v>65</v>
      </c>
      <c r="C231">
        <v>559</v>
      </c>
      <c r="D231">
        <v>65</v>
      </c>
      <c r="E231">
        <v>7</v>
      </c>
      <c r="F231">
        <v>72</v>
      </c>
      <c r="G231" t="s">
        <v>334</v>
      </c>
    </row>
    <row r="232" spans="2:7" x14ac:dyDescent="0.35">
      <c r="B232">
        <v>66</v>
      </c>
      <c r="C232">
        <v>560</v>
      </c>
      <c r="D232">
        <v>27</v>
      </c>
      <c r="E232">
        <v>2</v>
      </c>
      <c r="F232">
        <v>29</v>
      </c>
      <c r="G232" t="s">
        <v>334</v>
      </c>
    </row>
    <row r="233" spans="2:7" x14ac:dyDescent="0.35">
      <c r="B233">
        <v>67</v>
      </c>
      <c r="C233">
        <v>561</v>
      </c>
      <c r="D233">
        <v>15</v>
      </c>
      <c r="E233">
        <v>2</v>
      </c>
      <c r="F233">
        <v>17</v>
      </c>
      <c r="G233" t="s">
        <v>334</v>
      </c>
    </row>
    <row r="234" spans="2:7" x14ac:dyDescent="0.35">
      <c r="B234">
        <v>68</v>
      </c>
      <c r="C234">
        <v>562</v>
      </c>
      <c r="D234">
        <v>12</v>
      </c>
      <c r="E234">
        <v>3</v>
      </c>
      <c r="F234">
        <v>15</v>
      </c>
      <c r="G234" t="s">
        <v>334</v>
      </c>
    </row>
    <row r="235" spans="2:7" x14ac:dyDescent="0.35">
      <c r="B235">
        <v>69</v>
      </c>
      <c r="C235">
        <v>563</v>
      </c>
      <c r="D235">
        <v>3</v>
      </c>
      <c r="E235">
        <v>2</v>
      </c>
      <c r="F235">
        <v>5</v>
      </c>
      <c r="G235" t="s">
        <v>334</v>
      </c>
    </row>
    <row r="236" spans="2:7" x14ac:dyDescent="0.35">
      <c r="B236">
        <v>70</v>
      </c>
      <c r="C236">
        <v>564</v>
      </c>
      <c r="D236">
        <v>11</v>
      </c>
      <c r="E236">
        <v>0</v>
      </c>
      <c r="F236">
        <v>11</v>
      </c>
      <c r="G236" t="s">
        <v>334</v>
      </c>
    </row>
    <row r="237" spans="2:7" x14ac:dyDescent="0.35">
      <c r="B237">
        <v>71</v>
      </c>
      <c r="C237">
        <v>565</v>
      </c>
      <c r="D237">
        <v>104</v>
      </c>
      <c r="E237">
        <v>12</v>
      </c>
      <c r="F237">
        <v>116</v>
      </c>
      <c r="G237" t="s">
        <v>334</v>
      </c>
    </row>
    <row r="238" spans="2:7" x14ac:dyDescent="0.35">
      <c r="B238">
        <v>72</v>
      </c>
      <c r="C238">
        <v>566</v>
      </c>
      <c r="D238">
        <v>45</v>
      </c>
      <c r="E238">
        <v>4</v>
      </c>
      <c r="F238">
        <v>49</v>
      </c>
      <c r="G238" t="s">
        <v>334</v>
      </c>
    </row>
    <row r="239" spans="2:7" x14ac:dyDescent="0.35">
      <c r="B239">
        <v>73</v>
      </c>
      <c r="C239">
        <v>567</v>
      </c>
      <c r="D239">
        <v>25</v>
      </c>
      <c r="E239">
        <v>2</v>
      </c>
      <c r="F239">
        <v>27</v>
      </c>
      <c r="G239" t="s">
        <v>334</v>
      </c>
    </row>
    <row r="240" spans="2:7" x14ac:dyDescent="0.35">
      <c r="B240">
        <v>74</v>
      </c>
      <c r="C240">
        <v>568</v>
      </c>
      <c r="D240">
        <v>81</v>
      </c>
      <c r="E240">
        <v>17</v>
      </c>
      <c r="F240">
        <v>98</v>
      </c>
      <c r="G240" t="s">
        <v>334</v>
      </c>
    </row>
    <row r="241" spans="2:7" x14ac:dyDescent="0.35">
      <c r="B241">
        <v>75</v>
      </c>
      <c r="C241">
        <v>569</v>
      </c>
      <c r="D241">
        <v>56</v>
      </c>
      <c r="E241">
        <v>5</v>
      </c>
      <c r="F241">
        <v>61</v>
      </c>
      <c r="G241" t="s">
        <v>334</v>
      </c>
    </row>
    <row r="242" spans="2:7" x14ac:dyDescent="0.35">
      <c r="B242">
        <v>76</v>
      </c>
      <c r="C242">
        <v>570</v>
      </c>
      <c r="D242">
        <v>22</v>
      </c>
      <c r="E242">
        <v>0</v>
      </c>
      <c r="F242">
        <v>22</v>
      </c>
      <c r="G242" t="s">
        <v>334</v>
      </c>
    </row>
    <row r="243" spans="2:7" x14ac:dyDescent="0.35">
      <c r="B243">
        <v>77</v>
      </c>
      <c r="C243">
        <v>571</v>
      </c>
      <c r="D243">
        <v>36</v>
      </c>
      <c r="E243">
        <v>2</v>
      </c>
      <c r="F243">
        <v>38</v>
      </c>
      <c r="G243" t="s">
        <v>334</v>
      </c>
    </row>
    <row r="244" spans="2:7" x14ac:dyDescent="0.35">
      <c r="B244">
        <v>78</v>
      </c>
      <c r="C244">
        <v>572</v>
      </c>
      <c r="D244">
        <v>8</v>
      </c>
      <c r="E244">
        <v>1</v>
      </c>
      <c r="F244">
        <v>9</v>
      </c>
      <c r="G244" t="s">
        <v>334</v>
      </c>
    </row>
    <row r="245" spans="2:7" x14ac:dyDescent="0.35">
      <c r="B245">
        <v>79</v>
      </c>
      <c r="C245">
        <v>573</v>
      </c>
      <c r="D245">
        <v>4</v>
      </c>
      <c r="E245">
        <v>0</v>
      </c>
      <c r="F245">
        <v>4</v>
      </c>
      <c r="G245" t="s">
        <v>334</v>
      </c>
    </row>
    <row r="246" spans="2:7" x14ac:dyDescent="0.35">
      <c r="B246">
        <v>80</v>
      </c>
      <c r="C246">
        <v>574</v>
      </c>
      <c r="D246">
        <v>128</v>
      </c>
      <c r="E246">
        <v>10</v>
      </c>
      <c r="F246">
        <v>138</v>
      </c>
      <c r="G246" t="s">
        <v>334</v>
      </c>
    </row>
    <row r="247" spans="2:7" x14ac:dyDescent="0.35">
      <c r="B247">
        <v>81</v>
      </c>
      <c r="C247">
        <v>575</v>
      </c>
      <c r="D247">
        <v>127</v>
      </c>
      <c r="E247">
        <v>6</v>
      </c>
      <c r="F247">
        <v>133</v>
      </c>
      <c r="G247" t="s">
        <v>334</v>
      </c>
    </row>
    <row r="248" spans="2:7" x14ac:dyDescent="0.35">
      <c r="B248">
        <v>82</v>
      </c>
      <c r="C248">
        <v>576</v>
      </c>
      <c r="D248">
        <v>30</v>
      </c>
      <c r="E248">
        <v>1</v>
      </c>
      <c r="F248">
        <v>31</v>
      </c>
      <c r="G248" t="s">
        <v>334</v>
      </c>
    </row>
    <row r="249" spans="2:7" x14ac:dyDescent="0.35">
      <c r="B249">
        <v>83</v>
      </c>
      <c r="C249">
        <v>577</v>
      </c>
      <c r="D249">
        <v>91</v>
      </c>
      <c r="E249">
        <v>5</v>
      </c>
      <c r="F249">
        <v>96</v>
      </c>
      <c r="G249" t="s">
        <v>334</v>
      </c>
    </row>
    <row r="250" spans="2:7" x14ac:dyDescent="0.35">
      <c r="B250">
        <v>84</v>
      </c>
      <c r="C250">
        <v>578</v>
      </c>
      <c r="D250">
        <v>44</v>
      </c>
      <c r="E250">
        <v>4</v>
      </c>
      <c r="F250">
        <v>48</v>
      </c>
      <c r="G250" t="s">
        <v>334</v>
      </c>
    </row>
    <row r="251" spans="2:7" x14ac:dyDescent="0.35">
      <c r="B251">
        <v>85</v>
      </c>
      <c r="C251">
        <v>579</v>
      </c>
      <c r="D251">
        <v>31</v>
      </c>
      <c r="E251">
        <v>1</v>
      </c>
      <c r="F251">
        <v>32</v>
      </c>
      <c r="G251" t="s">
        <v>334</v>
      </c>
    </row>
    <row r="252" spans="2:7" x14ac:dyDescent="0.35">
      <c r="B252">
        <v>86</v>
      </c>
      <c r="C252">
        <v>580</v>
      </c>
      <c r="D252">
        <v>24</v>
      </c>
      <c r="E252">
        <v>1</v>
      </c>
      <c r="F252">
        <v>25</v>
      </c>
      <c r="G252" t="s">
        <v>334</v>
      </c>
    </row>
    <row r="253" spans="2:7" x14ac:dyDescent="0.35">
      <c r="B253">
        <v>87</v>
      </c>
      <c r="C253">
        <v>581</v>
      </c>
      <c r="D253">
        <v>34</v>
      </c>
      <c r="E253">
        <v>1</v>
      </c>
      <c r="F253">
        <v>35</v>
      </c>
      <c r="G253" t="s">
        <v>334</v>
      </c>
    </row>
    <row r="254" spans="2:7" x14ac:dyDescent="0.35">
      <c r="B254">
        <v>88</v>
      </c>
      <c r="C254">
        <v>582</v>
      </c>
      <c r="D254">
        <v>3</v>
      </c>
      <c r="E254">
        <v>0</v>
      </c>
      <c r="F254">
        <v>3</v>
      </c>
      <c r="G254" t="s">
        <v>334</v>
      </c>
    </row>
    <row r="255" spans="2:7" x14ac:dyDescent="0.35">
      <c r="B255">
        <v>89</v>
      </c>
      <c r="C255">
        <v>583</v>
      </c>
      <c r="D255">
        <v>101</v>
      </c>
      <c r="E255">
        <v>14</v>
      </c>
      <c r="F255">
        <v>115</v>
      </c>
      <c r="G255" t="s">
        <v>334</v>
      </c>
    </row>
    <row r="256" spans="2:7" x14ac:dyDescent="0.35">
      <c r="B256">
        <v>90</v>
      </c>
      <c r="C256">
        <v>584</v>
      </c>
      <c r="D256">
        <v>196</v>
      </c>
      <c r="E256">
        <v>7</v>
      </c>
      <c r="F256">
        <v>203</v>
      </c>
      <c r="G256" t="s">
        <v>334</v>
      </c>
    </row>
    <row r="257" spans="2:7" x14ac:dyDescent="0.35">
      <c r="B257">
        <v>91</v>
      </c>
      <c r="C257">
        <v>585</v>
      </c>
      <c r="D257">
        <v>59</v>
      </c>
      <c r="E257">
        <v>2</v>
      </c>
      <c r="F257">
        <v>61</v>
      </c>
      <c r="G257" t="s">
        <v>334</v>
      </c>
    </row>
    <row r="258" spans="2:7" x14ac:dyDescent="0.35">
      <c r="B258">
        <v>92</v>
      </c>
      <c r="C258">
        <v>586</v>
      </c>
      <c r="D258">
        <v>89</v>
      </c>
      <c r="E258">
        <v>4</v>
      </c>
      <c r="F258">
        <v>93</v>
      </c>
      <c r="G258" t="s">
        <v>334</v>
      </c>
    </row>
    <row r="259" spans="2:7" x14ac:dyDescent="0.35">
      <c r="B259">
        <v>93</v>
      </c>
      <c r="C259">
        <v>587</v>
      </c>
      <c r="D259">
        <v>60</v>
      </c>
      <c r="E259">
        <v>0</v>
      </c>
      <c r="F259">
        <v>60</v>
      </c>
      <c r="G259" t="s">
        <v>334</v>
      </c>
    </row>
    <row r="260" spans="2:7" x14ac:dyDescent="0.35">
      <c r="B260">
        <v>94</v>
      </c>
      <c r="C260">
        <v>588</v>
      </c>
      <c r="D260">
        <v>37</v>
      </c>
      <c r="E260">
        <v>1</v>
      </c>
      <c r="F260">
        <v>38</v>
      </c>
      <c r="G260" t="s">
        <v>334</v>
      </c>
    </row>
    <row r="261" spans="2:7" x14ac:dyDescent="0.35">
      <c r="B261">
        <v>95</v>
      </c>
      <c r="C261">
        <v>589</v>
      </c>
      <c r="D261">
        <v>21</v>
      </c>
      <c r="E261">
        <v>4</v>
      </c>
      <c r="F261">
        <v>25</v>
      </c>
      <c r="G261" t="s">
        <v>334</v>
      </c>
    </row>
    <row r="262" spans="2:7" x14ac:dyDescent="0.35">
      <c r="B262">
        <v>96</v>
      </c>
      <c r="C262">
        <v>590</v>
      </c>
      <c r="D262">
        <v>85</v>
      </c>
      <c r="E262">
        <v>6</v>
      </c>
      <c r="F262">
        <v>91</v>
      </c>
      <c r="G262" t="s">
        <v>334</v>
      </c>
    </row>
    <row r="263" spans="2:7" x14ac:dyDescent="0.35">
      <c r="B263">
        <v>97</v>
      </c>
      <c r="C263">
        <v>591</v>
      </c>
      <c r="D263">
        <v>27</v>
      </c>
      <c r="E263">
        <v>0</v>
      </c>
      <c r="F263">
        <v>27</v>
      </c>
      <c r="G263" t="s">
        <v>334</v>
      </c>
    </row>
    <row r="264" spans="2:7" x14ac:dyDescent="0.35">
      <c r="B264">
        <v>98</v>
      </c>
      <c r="C264">
        <v>592</v>
      </c>
      <c r="D264">
        <v>76</v>
      </c>
      <c r="E264">
        <v>6</v>
      </c>
      <c r="F264">
        <v>82</v>
      </c>
      <c r="G264" t="s">
        <v>334</v>
      </c>
    </row>
    <row r="265" spans="2:7" x14ac:dyDescent="0.35">
      <c r="B265">
        <v>99</v>
      </c>
      <c r="C265">
        <v>593</v>
      </c>
      <c r="D265">
        <v>148</v>
      </c>
      <c r="E265">
        <v>6</v>
      </c>
      <c r="F265">
        <v>154</v>
      </c>
      <c r="G265" t="s">
        <v>334</v>
      </c>
    </row>
    <row r="266" spans="2:7" x14ac:dyDescent="0.35">
      <c r="B266">
        <v>100</v>
      </c>
      <c r="C266">
        <v>594</v>
      </c>
      <c r="D266">
        <v>120</v>
      </c>
      <c r="E266">
        <v>3</v>
      </c>
      <c r="F266">
        <v>123</v>
      </c>
      <c r="G266" t="s">
        <v>334</v>
      </c>
    </row>
    <row r="267" spans="2:7" x14ac:dyDescent="0.35">
      <c r="B267">
        <v>101</v>
      </c>
      <c r="C267">
        <v>595</v>
      </c>
      <c r="D267">
        <v>57</v>
      </c>
      <c r="E267">
        <v>1</v>
      </c>
      <c r="F267">
        <v>58</v>
      </c>
      <c r="G267" t="s">
        <v>334</v>
      </c>
    </row>
    <row r="268" spans="2:7" x14ac:dyDescent="0.35">
      <c r="B268">
        <v>102</v>
      </c>
      <c r="C268">
        <v>596</v>
      </c>
      <c r="D268">
        <v>90</v>
      </c>
      <c r="E268">
        <v>3</v>
      </c>
      <c r="F268">
        <v>93</v>
      </c>
      <c r="G268" t="s">
        <v>334</v>
      </c>
    </row>
    <row r="269" spans="2:7" x14ac:dyDescent="0.35">
      <c r="B269">
        <v>103</v>
      </c>
      <c r="C269">
        <v>597</v>
      </c>
      <c r="D269">
        <v>61</v>
      </c>
      <c r="E269">
        <v>3</v>
      </c>
      <c r="F269">
        <v>64</v>
      </c>
      <c r="G269" t="s">
        <v>334</v>
      </c>
    </row>
    <row r="270" spans="2:7" x14ac:dyDescent="0.35">
      <c r="B270">
        <v>104</v>
      </c>
      <c r="C270">
        <v>598</v>
      </c>
      <c r="D270">
        <v>18</v>
      </c>
      <c r="E270">
        <v>0</v>
      </c>
      <c r="F270">
        <v>18</v>
      </c>
      <c r="G270" t="s">
        <v>334</v>
      </c>
    </row>
    <row r="271" spans="2:7" x14ac:dyDescent="0.35">
      <c r="B271">
        <v>105</v>
      </c>
      <c r="C271">
        <v>599</v>
      </c>
      <c r="D271">
        <v>87</v>
      </c>
      <c r="E271">
        <v>1</v>
      </c>
      <c r="F271">
        <v>88</v>
      </c>
      <c r="G271" t="s">
        <v>334</v>
      </c>
    </row>
    <row r="272" spans="2:7" x14ac:dyDescent="0.35">
      <c r="B272">
        <v>106</v>
      </c>
      <c r="C272">
        <v>600</v>
      </c>
      <c r="D272">
        <v>77</v>
      </c>
      <c r="E272">
        <v>3</v>
      </c>
      <c r="F272">
        <v>80</v>
      </c>
      <c r="G272" t="s">
        <v>334</v>
      </c>
    </row>
    <row r="273" spans="2:7" x14ac:dyDescent="0.35">
      <c r="B273">
        <v>107</v>
      </c>
      <c r="C273">
        <v>601</v>
      </c>
      <c r="D273">
        <v>18</v>
      </c>
      <c r="E273">
        <v>1</v>
      </c>
      <c r="F273">
        <v>19</v>
      </c>
      <c r="G273" t="s">
        <v>334</v>
      </c>
    </row>
    <row r="274" spans="2:7" x14ac:dyDescent="0.35">
      <c r="B274">
        <v>108</v>
      </c>
      <c r="C274">
        <v>602</v>
      </c>
      <c r="D274">
        <v>111</v>
      </c>
      <c r="E274">
        <v>8</v>
      </c>
      <c r="F274">
        <v>119</v>
      </c>
      <c r="G274" t="s">
        <v>334</v>
      </c>
    </row>
    <row r="275" spans="2:7" x14ac:dyDescent="0.35">
      <c r="B275">
        <v>109</v>
      </c>
      <c r="C275">
        <v>603</v>
      </c>
      <c r="D275">
        <v>98</v>
      </c>
      <c r="E275">
        <v>2</v>
      </c>
      <c r="F275">
        <v>100</v>
      </c>
      <c r="G275" t="s">
        <v>334</v>
      </c>
    </row>
    <row r="276" spans="2:7" x14ac:dyDescent="0.35">
      <c r="B276">
        <v>110</v>
      </c>
      <c r="C276">
        <v>604</v>
      </c>
      <c r="D276">
        <v>23</v>
      </c>
      <c r="E276">
        <v>1</v>
      </c>
      <c r="F276">
        <v>24</v>
      </c>
      <c r="G276" t="s">
        <v>334</v>
      </c>
    </row>
    <row r="277" spans="2:7" x14ac:dyDescent="0.35">
      <c r="B277">
        <v>111</v>
      </c>
      <c r="C277">
        <v>605</v>
      </c>
      <c r="D277">
        <v>78</v>
      </c>
      <c r="E277">
        <v>4</v>
      </c>
      <c r="F277">
        <v>82</v>
      </c>
      <c r="G277" t="s">
        <v>334</v>
      </c>
    </row>
    <row r="278" spans="2:7" x14ac:dyDescent="0.35">
      <c r="B278">
        <v>112</v>
      </c>
      <c r="C278">
        <v>606</v>
      </c>
      <c r="D278">
        <v>98</v>
      </c>
      <c r="E278">
        <v>0</v>
      </c>
      <c r="F278">
        <v>98</v>
      </c>
      <c r="G278" t="s">
        <v>334</v>
      </c>
    </row>
    <row r="279" spans="2:7" x14ac:dyDescent="0.35">
      <c r="B279">
        <v>113</v>
      </c>
      <c r="C279">
        <v>607</v>
      </c>
      <c r="D279">
        <v>73</v>
      </c>
      <c r="E279">
        <v>4</v>
      </c>
      <c r="F279">
        <v>77</v>
      </c>
      <c r="G279" t="s">
        <v>334</v>
      </c>
    </row>
    <row r="280" spans="2:7" x14ac:dyDescent="0.35">
      <c r="B280">
        <v>114</v>
      </c>
      <c r="C280">
        <v>608</v>
      </c>
      <c r="D280">
        <v>57</v>
      </c>
      <c r="E280">
        <v>4</v>
      </c>
      <c r="F280">
        <v>61</v>
      </c>
      <c r="G280" t="s">
        <v>334</v>
      </c>
    </row>
    <row r="281" spans="2:7" x14ac:dyDescent="0.35">
      <c r="B281">
        <v>115</v>
      </c>
      <c r="C281">
        <v>609</v>
      </c>
      <c r="D281">
        <v>126</v>
      </c>
      <c r="E281">
        <v>8</v>
      </c>
      <c r="F281">
        <v>134</v>
      </c>
      <c r="G281" t="s">
        <v>334</v>
      </c>
    </row>
    <row r="282" spans="2:7" x14ac:dyDescent="0.35">
      <c r="B282">
        <v>116</v>
      </c>
      <c r="C282">
        <v>610</v>
      </c>
      <c r="D282">
        <v>39</v>
      </c>
      <c r="E282">
        <v>1</v>
      </c>
      <c r="F282">
        <v>40</v>
      </c>
      <c r="G282" t="s">
        <v>334</v>
      </c>
    </row>
    <row r="283" spans="2:7" x14ac:dyDescent="0.35">
      <c r="B283">
        <v>117</v>
      </c>
      <c r="C283">
        <v>611</v>
      </c>
      <c r="D283">
        <v>100</v>
      </c>
      <c r="E283">
        <v>6</v>
      </c>
      <c r="F283">
        <v>106</v>
      </c>
      <c r="G283" t="s">
        <v>334</v>
      </c>
    </row>
    <row r="284" spans="2:7" x14ac:dyDescent="0.35">
      <c r="B284">
        <v>118</v>
      </c>
      <c r="C284">
        <v>612</v>
      </c>
      <c r="D284">
        <v>34</v>
      </c>
      <c r="E284">
        <v>0</v>
      </c>
      <c r="F284">
        <v>34</v>
      </c>
      <c r="G284" t="s">
        <v>334</v>
      </c>
    </row>
    <row r="285" spans="2:7" x14ac:dyDescent="0.35">
      <c r="B285">
        <v>119</v>
      </c>
      <c r="C285">
        <v>613</v>
      </c>
      <c r="D285">
        <v>512</v>
      </c>
      <c r="E285">
        <v>4</v>
      </c>
      <c r="F285">
        <v>516</v>
      </c>
      <c r="G285" t="s">
        <v>334</v>
      </c>
    </row>
    <row r="286" spans="2:7" x14ac:dyDescent="0.35">
      <c r="B286">
        <v>120</v>
      </c>
      <c r="C286">
        <v>614</v>
      </c>
      <c r="D286">
        <v>12</v>
      </c>
      <c r="E286">
        <v>0</v>
      </c>
      <c r="F286">
        <v>12</v>
      </c>
      <c r="G286" t="s">
        <v>334</v>
      </c>
    </row>
    <row r="287" spans="2:7" x14ac:dyDescent="0.35">
      <c r="B287">
        <v>121</v>
      </c>
      <c r="C287">
        <v>615</v>
      </c>
      <c r="D287">
        <v>179</v>
      </c>
      <c r="E287">
        <v>3</v>
      </c>
      <c r="F287">
        <v>182</v>
      </c>
      <c r="G287" t="s">
        <v>334</v>
      </c>
    </row>
    <row r="288" spans="2:7" x14ac:dyDescent="0.35">
      <c r="B288">
        <v>122</v>
      </c>
      <c r="C288">
        <v>616</v>
      </c>
      <c r="D288">
        <v>96</v>
      </c>
      <c r="E288">
        <v>0</v>
      </c>
      <c r="F288">
        <v>96</v>
      </c>
      <c r="G288" t="s">
        <v>334</v>
      </c>
    </row>
    <row r="289" spans="2:7" x14ac:dyDescent="0.35">
      <c r="B289">
        <v>123</v>
      </c>
      <c r="C289">
        <v>617</v>
      </c>
      <c r="D289">
        <v>50</v>
      </c>
      <c r="E289">
        <v>0</v>
      </c>
      <c r="F289">
        <v>50</v>
      </c>
      <c r="G289" t="s">
        <v>334</v>
      </c>
    </row>
    <row r="290" spans="2:7" x14ac:dyDescent="0.35">
      <c r="B290">
        <v>124</v>
      </c>
      <c r="C290">
        <v>618</v>
      </c>
      <c r="D290">
        <v>140</v>
      </c>
      <c r="E290">
        <v>3</v>
      </c>
      <c r="F290">
        <v>143</v>
      </c>
      <c r="G290" t="s">
        <v>334</v>
      </c>
    </row>
    <row r="291" spans="2:7" x14ac:dyDescent="0.35">
      <c r="B291">
        <v>125</v>
      </c>
      <c r="C291">
        <v>619</v>
      </c>
      <c r="D291">
        <v>68</v>
      </c>
      <c r="E291">
        <v>1</v>
      </c>
      <c r="F291">
        <v>69</v>
      </c>
      <c r="G291" t="s">
        <v>334</v>
      </c>
    </row>
    <row r="292" spans="2:7" x14ac:dyDescent="0.35">
      <c r="B292">
        <v>126</v>
      </c>
      <c r="C292">
        <v>620</v>
      </c>
      <c r="D292">
        <v>56</v>
      </c>
      <c r="E292">
        <v>0</v>
      </c>
      <c r="F292">
        <v>56</v>
      </c>
      <c r="G292" t="s">
        <v>334</v>
      </c>
    </row>
    <row r="293" spans="2:7" x14ac:dyDescent="0.35">
      <c r="B293">
        <v>127</v>
      </c>
      <c r="C293">
        <v>621</v>
      </c>
      <c r="D293">
        <v>35</v>
      </c>
      <c r="E293">
        <v>1</v>
      </c>
      <c r="F293">
        <v>36</v>
      </c>
      <c r="G293" t="s">
        <v>334</v>
      </c>
    </row>
    <row r="294" spans="2:7" x14ac:dyDescent="0.35">
      <c r="B294">
        <v>128</v>
      </c>
      <c r="C294">
        <v>622</v>
      </c>
      <c r="D294">
        <v>822</v>
      </c>
      <c r="E294">
        <v>15</v>
      </c>
      <c r="F294">
        <v>837</v>
      </c>
      <c r="G294" t="s">
        <v>334</v>
      </c>
    </row>
    <row r="295" spans="2:7" x14ac:dyDescent="0.35">
      <c r="B295">
        <v>129</v>
      </c>
      <c r="C295">
        <v>623</v>
      </c>
      <c r="D295">
        <v>127</v>
      </c>
      <c r="E295">
        <v>0</v>
      </c>
      <c r="F295">
        <v>127</v>
      </c>
      <c r="G295" t="s">
        <v>334</v>
      </c>
    </row>
    <row r="296" spans="2:7" x14ac:dyDescent="0.35">
      <c r="B296">
        <v>130</v>
      </c>
      <c r="C296">
        <v>624</v>
      </c>
      <c r="D296">
        <v>248</v>
      </c>
      <c r="E296">
        <v>7</v>
      </c>
      <c r="F296">
        <v>255</v>
      </c>
      <c r="G296" t="s">
        <v>334</v>
      </c>
    </row>
    <row r="297" spans="2:7" x14ac:dyDescent="0.35">
      <c r="B297">
        <v>131</v>
      </c>
      <c r="C297">
        <v>625</v>
      </c>
      <c r="D297">
        <v>214</v>
      </c>
      <c r="E297">
        <v>5</v>
      </c>
      <c r="F297">
        <v>219</v>
      </c>
      <c r="G297" t="s">
        <v>334</v>
      </c>
    </row>
    <row r="298" spans="2:7" x14ac:dyDescent="0.35">
      <c r="B298">
        <v>132</v>
      </c>
      <c r="C298">
        <v>626</v>
      </c>
      <c r="D298">
        <v>48</v>
      </c>
      <c r="E298">
        <v>1</v>
      </c>
      <c r="F298">
        <v>49</v>
      </c>
      <c r="G298" t="s">
        <v>334</v>
      </c>
    </row>
    <row r="299" spans="2:7" x14ac:dyDescent="0.35">
      <c r="B299">
        <v>133</v>
      </c>
      <c r="C299">
        <v>627</v>
      </c>
      <c r="D299">
        <v>100</v>
      </c>
      <c r="E299">
        <v>3</v>
      </c>
      <c r="F299">
        <v>103</v>
      </c>
      <c r="G299" t="s">
        <v>334</v>
      </c>
    </row>
    <row r="300" spans="2:7" x14ac:dyDescent="0.35">
      <c r="B300">
        <v>134</v>
      </c>
      <c r="C300">
        <v>628</v>
      </c>
      <c r="D300">
        <v>68</v>
      </c>
      <c r="E300">
        <v>0</v>
      </c>
      <c r="F300">
        <v>68</v>
      </c>
      <c r="G300" t="s">
        <v>334</v>
      </c>
    </row>
    <row r="301" spans="2:7" x14ac:dyDescent="0.35">
      <c r="B301">
        <v>135</v>
      </c>
      <c r="C301">
        <v>629</v>
      </c>
      <c r="D301">
        <v>21</v>
      </c>
      <c r="E301">
        <v>0</v>
      </c>
      <c r="F301">
        <v>21</v>
      </c>
      <c r="G301" t="s">
        <v>334</v>
      </c>
    </row>
    <row r="302" spans="2:7" x14ac:dyDescent="0.35">
      <c r="B302">
        <v>136</v>
      </c>
      <c r="C302">
        <v>630</v>
      </c>
      <c r="D302">
        <v>36</v>
      </c>
      <c r="E302">
        <v>0</v>
      </c>
      <c r="F302">
        <v>36</v>
      </c>
      <c r="G302" t="s">
        <v>334</v>
      </c>
    </row>
    <row r="303" spans="2:7" x14ac:dyDescent="0.35">
      <c r="B303">
        <v>137</v>
      </c>
      <c r="C303">
        <v>631</v>
      </c>
      <c r="D303">
        <v>892</v>
      </c>
      <c r="E303">
        <v>11</v>
      </c>
      <c r="F303">
        <v>903</v>
      </c>
      <c r="G303" t="s">
        <v>334</v>
      </c>
    </row>
    <row r="304" spans="2:7" x14ac:dyDescent="0.35">
      <c r="B304">
        <v>138</v>
      </c>
      <c r="C304">
        <v>632</v>
      </c>
      <c r="D304">
        <v>215</v>
      </c>
      <c r="E304">
        <v>1</v>
      </c>
      <c r="F304">
        <v>216</v>
      </c>
      <c r="G304" t="s">
        <v>334</v>
      </c>
    </row>
    <row r="305" spans="2:7" x14ac:dyDescent="0.35">
      <c r="B305">
        <v>139</v>
      </c>
      <c r="C305">
        <v>633</v>
      </c>
      <c r="D305">
        <v>223</v>
      </c>
      <c r="E305">
        <v>4</v>
      </c>
      <c r="F305">
        <v>227</v>
      </c>
      <c r="G305" t="s">
        <v>334</v>
      </c>
    </row>
    <row r="306" spans="2:7" x14ac:dyDescent="0.35">
      <c r="B306">
        <v>140</v>
      </c>
      <c r="C306">
        <v>634</v>
      </c>
      <c r="D306">
        <v>296</v>
      </c>
      <c r="E306">
        <v>1</v>
      </c>
      <c r="F306">
        <v>297</v>
      </c>
      <c r="G306" t="s">
        <v>334</v>
      </c>
    </row>
    <row r="307" spans="2:7" x14ac:dyDescent="0.35">
      <c r="B307">
        <v>141</v>
      </c>
      <c r="C307">
        <v>635</v>
      </c>
      <c r="D307">
        <v>37</v>
      </c>
      <c r="E307">
        <v>1</v>
      </c>
      <c r="F307">
        <v>38</v>
      </c>
      <c r="G307" t="s">
        <v>334</v>
      </c>
    </row>
    <row r="308" spans="2:7" x14ac:dyDescent="0.35">
      <c r="B308">
        <v>142</v>
      </c>
      <c r="C308">
        <v>636</v>
      </c>
      <c r="D308">
        <v>72</v>
      </c>
      <c r="E308">
        <v>0</v>
      </c>
      <c r="F308">
        <v>72</v>
      </c>
      <c r="G308" t="s">
        <v>334</v>
      </c>
    </row>
    <row r="309" spans="2:7" x14ac:dyDescent="0.35">
      <c r="B309">
        <v>143</v>
      </c>
      <c r="C309">
        <v>637</v>
      </c>
      <c r="D309">
        <v>17</v>
      </c>
      <c r="E309">
        <v>1</v>
      </c>
      <c r="F309">
        <v>18</v>
      </c>
      <c r="G309" t="s">
        <v>334</v>
      </c>
    </row>
    <row r="310" spans="2:7" x14ac:dyDescent="0.35">
      <c r="B310">
        <v>144</v>
      </c>
      <c r="C310">
        <v>638</v>
      </c>
      <c r="D310">
        <v>11</v>
      </c>
      <c r="E310">
        <v>0</v>
      </c>
      <c r="F310">
        <v>11</v>
      </c>
      <c r="G310" t="s">
        <v>334</v>
      </c>
    </row>
    <row r="311" spans="2:7" x14ac:dyDescent="0.35">
      <c r="B311">
        <v>145</v>
      </c>
      <c r="C311">
        <v>639</v>
      </c>
      <c r="D311">
        <v>4</v>
      </c>
      <c r="E311">
        <v>0</v>
      </c>
      <c r="F311">
        <v>4</v>
      </c>
      <c r="G311" t="s">
        <v>334</v>
      </c>
    </row>
    <row r="312" spans="2:7" x14ac:dyDescent="0.35">
      <c r="B312">
        <v>146</v>
      </c>
      <c r="C312">
        <v>640</v>
      </c>
      <c r="D312">
        <v>407</v>
      </c>
      <c r="E312">
        <v>6</v>
      </c>
      <c r="F312">
        <v>413</v>
      </c>
      <c r="G312" t="s">
        <v>334</v>
      </c>
    </row>
    <row r="313" spans="2:7" x14ac:dyDescent="0.35">
      <c r="B313">
        <v>147</v>
      </c>
      <c r="C313">
        <v>641</v>
      </c>
      <c r="D313">
        <v>240</v>
      </c>
      <c r="E313">
        <v>3</v>
      </c>
      <c r="F313">
        <v>243</v>
      </c>
      <c r="G313" t="s">
        <v>334</v>
      </c>
    </row>
    <row r="314" spans="2:7" x14ac:dyDescent="0.35">
      <c r="B314">
        <v>148</v>
      </c>
      <c r="C314">
        <v>642</v>
      </c>
      <c r="D314">
        <v>143</v>
      </c>
      <c r="E314">
        <v>0</v>
      </c>
      <c r="F314">
        <v>143</v>
      </c>
      <c r="G314" t="s">
        <v>334</v>
      </c>
    </row>
    <row r="315" spans="2:7" x14ac:dyDescent="0.35">
      <c r="B315">
        <v>149</v>
      </c>
      <c r="C315">
        <v>643</v>
      </c>
      <c r="D315">
        <v>216</v>
      </c>
      <c r="E315">
        <v>0</v>
      </c>
      <c r="F315">
        <v>216</v>
      </c>
      <c r="G315" t="s">
        <v>334</v>
      </c>
    </row>
    <row r="316" spans="2:7" x14ac:dyDescent="0.35">
      <c r="B316">
        <v>150</v>
      </c>
      <c r="C316">
        <v>644</v>
      </c>
      <c r="D316">
        <v>17</v>
      </c>
      <c r="E316">
        <v>0</v>
      </c>
      <c r="F316">
        <v>17</v>
      </c>
      <c r="G316" t="s">
        <v>334</v>
      </c>
    </row>
    <row r="317" spans="2:7" x14ac:dyDescent="0.35">
      <c r="B317">
        <v>151</v>
      </c>
      <c r="C317">
        <v>645</v>
      </c>
      <c r="D317">
        <v>20</v>
      </c>
      <c r="E317">
        <v>0</v>
      </c>
      <c r="F317">
        <v>20</v>
      </c>
      <c r="G317" t="s">
        <v>334</v>
      </c>
    </row>
    <row r="318" spans="2:7" x14ac:dyDescent="0.35">
      <c r="B318">
        <v>152</v>
      </c>
      <c r="C318">
        <v>647</v>
      </c>
      <c r="D318">
        <v>4</v>
      </c>
      <c r="E318">
        <v>0</v>
      </c>
      <c r="F318">
        <v>4</v>
      </c>
      <c r="G318" t="s">
        <v>334</v>
      </c>
    </row>
    <row r="319" spans="2:7" x14ac:dyDescent="0.35">
      <c r="B319">
        <v>153</v>
      </c>
      <c r="C319">
        <v>649</v>
      </c>
      <c r="D319">
        <v>176</v>
      </c>
      <c r="E319">
        <v>0</v>
      </c>
      <c r="F319">
        <v>176</v>
      </c>
      <c r="G319" t="s">
        <v>334</v>
      </c>
    </row>
    <row r="320" spans="2:7" x14ac:dyDescent="0.35">
      <c r="B320">
        <v>154</v>
      </c>
      <c r="C320">
        <v>650</v>
      </c>
      <c r="D320">
        <v>49</v>
      </c>
      <c r="E320">
        <v>2</v>
      </c>
      <c r="F320">
        <v>51</v>
      </c>
      <c r="G320" t="s">
        <v>334</v>
      </c>
    </row>
    <row r="321" spans="2:7" x14ac:dyDescent="0.35">
      <c r="B321">
        <v>155</v>
      </c>
      <c r="C321">
        <v>651</v>
      </c>
      <c r="D321">
        <v>93</v>
      </c>
      <c r="E321">
        <v>1</v>
      </c>
      <c r="F321">
        <v>94</v>
      </c>
      <c r="G321" t="s">
        <v>334</v>
      </c>
    </row>
    <row r="322" spans="2:7" x14ac:dyDescent="0.35">
      <c r="B322">
        <v>156</v>
      </c>
      <c r="C322">
        <v>652</v>
      </c>
      <c r="D322">
        <v>58</v>
      </c>
      <c r="E322">
        <v>0</v>
      </c>
      <c r="F322">
        <v>58</v>
      </c>
      <c r="G322" t="s">
        <v>334</v>
      </c>
    </row>
    <row r="323" spans="2:7" x14ac:dyDescent="0.35">
      <c r="B323">
        <v>157</v>
      </c>
      <c r="C323">
        <v>653</v>
      </c>
      <c r="D323">
        <v>6</v>
      </c>
      <c r="E323">
        <v>0</v>
      </c>
      <c r="F323">
        <v>6</v>
      </c>
      <c r="G323" t="s">
        <v>334</v>
      </c>
    </row>
    <row r="324" spans="2:7" x14ac:dyDescent="0.35">
      <c r="B324">
        <v>158</v>
      </c>
      <c r="C324">
        <v>654</v>
      </c>
      <c r="D324">
        <v>1</v>
      </c>
      <c r="E324">
        <v>0</v>
      </c>
      <c r="F324">
        <v>1</v>
      </c>
      <c r="G324" t="s">
        <v>334</v>
      </c>
    </row>
    <row r="325" spans="2:7" x14ac:dyDescent="0.35">
      <c r="B325">
        <v>159</v>
      </c>
      <c r="C325">
        <v>658</v>
      </c>
      <c r="D325">
        <v>37</v>
      </c>
      <c r="E325">
        <v>0</v>
      </c>
      <c r="F325">
        <v>37</v>
      </c>
      <c r="G325" t="s">
        <v>334</v>
      </c>
    </row>
    <row r="326" spans="2:7" x14ac:dyDescent="0.35">
      <c r="B326">
        <v>160</v>
      </c>
      <c r="C326">
        <v>660</v>
      </c>
      <c r="D326">
        <v>21</v>
      </c>
      <c r="E326">
        <v>0</v>
      </c>
      <c r="F326">
        <v>21</v>
      </c>
      <c r="G326" t="s">
        <v>334</v>
      </c>
    </row>
  </sheetData>
  <autoFilter ref="B1:G326" xr:uid="{FAAE2C7D-8AAC-4CAE-A901-EDDA52BBC72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Dhavale</dc:creator>
  <cp:lastModifiedBy>Yogesh Dhavale</cp:lastModifiedBy>
  <dcterms:created xsi:type="dcterms:W3CDTF">2015-06-05T18:17:20Z</dcterms:created>
  <dcterms:modified xsi:type="dcterms:W3CDTF">2023-11-14T06:34:04Z</dcterms:modified>
</cp:coreProperties>
</file>