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qqlabs\Desktop\"/>
    </mc:Choice>
  </mc:AlternateContent>
  <bookViews>
    <workbookView xWindow="0" yWindow="0" windowWidth="28800" windowHeight="12300"/>
  </bookViews>
  <sheets>
    <sheet name="Hoja1" sheetId="1" r:id="rId1"/>
  </sheets>
  <definedNames>
    <definedName name="TASA">Hoja1!$G$16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/>
  <c r="G20" i="1"/>
  <c r="G17" i="1"/>
  <c r="J9" i="1"/>
  <c r="K9" i="1" s="1"/>
  <c r="L9" i="1" s="1"/>
  <c r="M9" i="1" s="1"/>
  <c r="I9" i="1"/>
  <c r="I8" i="1"/>
  <c r="J8" i="1"/>
  <c r="K8" i="1"/>
  <c r="L8" i="1"/>
  <c r="M8" i="1"/>
  <c r="H8" i="1"/>
</calcChain>
</file>

<file path=xl/sharedStrings.xml><?xml version="1.0" encoding="utf-8"?>
<sst xmlns="http://schemas.openxmlformats.org/spreadsheetml/2006/main" count="8" uniqueCount="8">
  <si>
    <t>FF (flujo de fondo)</t>
  </si>
  <si>
    <t>saldo actualizado</t>
  </si>
  <si>
    <t>saldo actualizado ACUMULADO</t>
  </si>
  <si>
    <t>TASA</t>
  </si>
  <si>
    <t>VNA</t>
  </si>
  <si>
    <t>VAN</t>
  </si>
  <si>
    <t>TIR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</si>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</sst>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;[Red]&quot;$&quot;\-#,##0"/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9" fontId="0" fillId="0" borderId="0" xfId="0" applyNumberFormat="1"/>
    <xf numFmtId="42" fontId="0" fillId="0" borderId="1" xfId="0" applyNumberFormat="1" applyBorder="1"/>
    <xf numFmtId="42" fontId="0" fillId="0" borderId="1" xfId="1" applyFont="1" applyBorder="1"/>
    <xf numFmtId="6" fontId="0" fillId="0" borderId="1" xfId="0" applyNumberFormat="1" applyBorder="1"/>
    <xf numFmtId="8" fontId="0" fillId="0" borderId="0" xfId="0" applyNumberFormat="1"/>
    <xf numFmtId="44" fontId="0" fillId="0" borderId="0" xfId="0" applyNumberForma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M22"/>
  <sheetViews>
    <sheetView showGridLines="0" tabSelected="1" workbookViewId="0">
      <selection activeCell="G23" sqref="G23"/>
    </sheetView>
  </sheetViews>
  <sheetFormatPr baseColWidth="10" defaultRowHeight="15" x14ac:dyDescent="0.25"/>
  <cols>
    <col min="7" max="7" width="26" customWidth="1"/>
    <col min="8" max="8" width="14.28515625" bestFit="1" customWidth="1"/>
  </cols>
  <sheetData>
    <row r="6" spans="6:13" x14ac:dyDescent="0.25">
      <c r="H6" s="1">
        <v>0</v>
      </c>
      <c r="I6" s="1">
        <v>1</v>
      </c>
      <c r="J6" s="1">
        <v>2</v>
      </c>
      <c r="K6" s="1">
        <v>3</v>
      </c>
      <c r="L6" s="1">
        <v>4</v>
      </c>
      <c r="M6" s="1">
        <v>5</v>
      </c>
    </row>
    <row r="7" spans="6:13" x14ac:dyDescent="0.25">
      <c r="F7" s="2" t="s">
        <v>0</v>
      </c>
      <c r="G7" s="3"/>
      <c r="H7" s="5">
        <v>-1000000</v>
      </c>
      <c r="I7" s="6">
        <v>300000</v>
      </c>
      <c r="J7" s="6">
        <v>300000</v>
      </c>
      <c r="K7" s="6">
        <v>300000</v>
      </c>
      <c r="L7" s="6">
        <v>300000</v>
      </c>
      <c r="M7" s="6">
        <v>300000</v>
      </c>
    </row>
    <row r="8" spans="6:13" x14ac:dyDescent="0.25">
      <c r="F8" s="2" t="s">
        <v>1</v>
      </c>
      <c r="G8" s="3"/>
      <c r="H8" s="5">
        <f>H7/POWER(1+TASA,H6)</f>
        <v>-1000000</v>
      </c>
      <c r="I8" s="5">
        <f>I7/POWER(1+TASA,I6)</f>
        <v>272727.27272727271</v>
      </c>
      <c r="J8" s="5">
        <f>J7/POWER(1+TASA,J6)</f>
        <v>247933.88429752062</v>
      </c>
      <c r="K8" s="5">
        <f>K7/POWER(1+TASA,K6)</f>
        <v>225394.44027047325</v>
      </c>
      <c r="L8" s="5">
        <f>L7/POWER(1+TASA,L6)</f>
        <v>204904.03660952116</v>
      </c>
      <c r="M8" s="5">
        <f>M7/POWER(1+TASA,M6)</f>
        <v>186276.39691774649</v>
      </c>
    </row>
    <row r="9" spans="6:13" x14ac:dyDescent="0.25">
      <c r="F9" s="2" t="s">
        <v>2</v>
      </c>
      <c r="G9" s="3"/>
      <c r="H9" s="7">
        <v>-1000000</v>
      </c>
      <c r="I9" s="7">
        <f>H9+I8</f>
        <v>-727272.72727272729</v>
      </c>
      <c r="J9" s="7">
        <f t="shared" ref="J9:M9" si="0">I9+J8</f>
        <v>-479338.84297520667</v>
      </c>
      <c r="K9" s="7">
        <f t="shared" si="0"/>
        <v>-253944.40270473342</v>
      </c>
      <c r="L9" s="7">
        <f t="shared" si="0"/>
        <v>-49040.366095212259</v>
      </c>
      <c r="M9" s="7">
        <f t="shared" si="0"/>
        <v>137236.03082253423</v>
      </c>
    </row>
    <row r="16" spans="6:13" x14ac:dyDescent="0.25">
      <c r="F16" t="s">
        <v>3</v>
      </c>
      <c r="G16" s="4">
        <v>0.1</v>
      </c>
    </row>
    <row r="17" spans="6:7" x14ac:dyDescent="0.25">
      <c r="F17" t="s">
        <v>4</v>
      </c>
      <c r="G17" s="8">
        <f>NPV(TASA,I7:M7)</f>
        <v>1137236.0308225341</v>
      </c>
    </row>
    <row r="20" spans="6:7" x14ac:dyDescent="0.25">
      <c r="F20" t="s">
        <v>5</v>
      </c>
      <c r="G20" s="9">
        <f>H7+G17</f>
        <v>137236.03082253411</v>
      </c>
    </row>
    <row r="21" spans="6:7" x14ac:dyDescent="0.25">
      <c r="F21" t="s">
        <v>6</v>
      </c>
      <c r="G21" s="4">
        <f>IRR(H7:M7)</f>
        <v>0.1523823711663066</v>
      </c>
    </row>
    <row r="22" spans="6:7" x14ac:dyDescent="0.25">
      <c r="F22" t="s">
        <v>7</v>
      </c>
      <c r="G22">
        <f>L6-L9/M8</f>
        <v>4.2632666666666674</v>
      </c>
    </row>
  </sheetData>
  <mergeCells count="3">
    <mergeCell ref="F7:G7"/>
    <mergeCell ref="F8:G8"/>
    <mergeCell ref="F9:G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TASA</vt:lpstr>
    </vt:vector>
  </TitlesOfParts>
  <Company>inacap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COMPUTACION IQUIQUE</dc:creator>
  <cp:lastModifiedBy>LABORATORIO COMPUTACION IQUIQUE</cp:lastModifiedBy>
  <dcterms:created xsi:type="dcterms:W3CDTF">2022-06-06T19:03:23Z</dcterms:created>
  <dcterms:modified xsi:type="dcterms:W3CDTF">2022-06-06T19:44:45Z</dcterms:modified>
</cp:coreProperties>
</file>