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ttps://d.docs.live.net/3e0c01a99439eef4/CAS_Students/2022-MS-GuowangLuo-LanzhouU/A01 Astragalous-intestinal-immunity/ANIMAL/"/>
    </mc:Choice>
  </mc:AlternateContent>
  <xr:revisionPtr revIDLastSave="0" documentId="8_{15B39F82-2C58-4863-A89B-201B28E1BDC7}" xr6:coauthVersionLast="36" xr6:coauthVersionMax="36" xr10:uidLastSave="{00000000-0000-0000-0000-000000000000}"/>
  <bookViews>
    <workbookView xWindow="-38520" yWindow="-4185" windowWidth="38640" windowHeight="21120" xr2:uid="{00000000-000D-0000-FFFF-FFFF00000000}"/>
  </bookViews>
  <sheets>
    <sheet name="Table 3" sheetId="1" r:id="rId1"/>
    <sheet name="Table 4" sheetId="2" r:id="rId2"/>
    <sheet name="Table 5" sheetId="3" r:id="rId3"/>
    <sheet name="Figure 1a,b,c" sheetId="4" r:id="rId4"/>
    <sheet name="Figure 1d,e" sheetId="5" r:id="rId5"/>
    <sheet name="Figure 2a,b" sheetId="6" r:id="rId6"/>
    <sheet name="Figure 2c" sheetId="7" r:id="rId7"/>
    <sheet name="Figure 2d,e" sheetId="8" r:id="rId8"/>
    <sheet name="Figure 3a" sheetId="9" r:id="rId9"/>
    <sheet name="Figure 3b,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3" l="1"/>
  <c r="Z19" i="3" s="1"/>
  <c r="P19" i="3"/>
  <c r="N19" i="3"/>
  <c r="L19" i="3"/>
  <c r="J19" i="3"/>
  <c r="AA18" i="3"/>
  <c r="R18" i="3" s="1"/>
  <c r="Z18" i="3"/>
  <c r="X18" i="3"/>
  <c r="V18" i="3"/>
  <c r="T18" i="3"/>
  <c r="L18" i="3"/>
  <c r="J18" i="3"/>
  <c r="H18" i="3"/>
  <c r="F18" i="3"/>
  <c r="D18" i="3"/>
  <c r="AA17" i="3"/>
  <c r="Z17" i="3" s="1"/>
  <c r="V17" i="3"/>
  <c r="T17" i="3"/>
  <c r="R17" i="3"/>
  <c r="P17" i="3"/>
  <c r="N17" i="3"/>
  <c r="L17" i="3"/>
  <c r="F17" i="3"/>
  <c r="D17" i="3"/>
  <c r="AA16" i="3"/>
  <c r="Z16" i="3" s="1"/>
  <c r="N16" i="3"/>
  <c r="L16" i="3"/>
  <c r="J16" i="3"/>
  <c r="H16" i="3"/>
  <c r="AA15" i="3"/>
  <c r="N15" i="3" s="1"/>
  <c r="Z15" i="3"/>
  <c r="X15" i="3"/>
  <c r="V15" i="3"/>
  <c r="T15" i="3"/>
  <c r="R15" i="3"/>
  <c r="P15" i="3"/>
  <c r="L15" i="3"/>
  <c r="J15" i="3"/>
  <c r="H15" i="3"/>
  <c r="F15" i="3"/>
  <c r="D15" i="3"/>
  <c r="AA14" i="3"/>
  <c r="Z14" i="3" s="1"/>
  <c r="R14" i="3"/>
  <c r="P14" i="3"/>
  <c r="N14" i="3"/>
  <c r="L14" i="3"/>
  <c r="AA13" i="3"/>
  <c r="X13" i="3" s="1"/>
  <c r="AA12" i="3"/>
  <c r="Z12" i="3"/>
  <c r="X12" i="3"/>
  <c r="V12" i="3"/>
  <c r="T12" i="3"/>
  <c r="R12" i="3"/>
  <c r="P12" i="3"/>
  <c r="N12" i="3"/>
  <c r="L12" i="3"/>
  <c r="J12" i="3"/>
  <c r="H12" i="3"/>
  <c r="F12" i="3"/>
  <c r="D12" i="3"/>
  <c r="AA11" i="3"/>
  <c r="Z11" i="3" s="1"/>
  <c r="P11" i="3"/>
  <c r="N11" i="3"/>
  <c r="L11" i="3"/>
  <c r="AA10" i="3"/>
  <c r="R10" i="3" s="1"/>
  <c r="Z10" i="3"/>
  <c r="X10" i="3"/>
  <c r="V10" i="3"/>
  <c r="T10" i="3"/>
  <c r="L10" i="3"/>
  <c r="J10" i="3"/>
  <c r="H10" i="3"/>
  <c r="F10" i="3"/>
  <c r="D10" i="3"/>
  <c r="AA9" i="3"/>
  <c r="Z9" i="3" s="1"/>
  <c r="T9" i="3"/>
  <c r="R9" i="3"/>
  <c r="P9" i="3"/>
  <c r="N9" i="3"/>
  <c r="L9" i="3"/>
  <c r="F9" i="3"/>
  <c r="D9" i="3"/>
  <c r="AA8" i="3"/>
  <c r="Z8" i="3" s="1"/>
  <c r="N8" i="3"/>
  <c r="L8" i="3"/>
  <c r="AA7" i="3"/>
  <c r="Z7" i="3"/>
  <c r="X7" i="3"/>
  <c r="V7" i="3"/>
  <c r="T7" i="3"/>
  <c r="R7" i="3"/>
  <c r="P7" i="3"/>
  <c r="N7" i="3"/>
  <c r="L7" i="3"/>
  <c r="J7" i="3"/>
  <c r="H7" i="3"/>
  <c r="F7" i="3"/>
  <c r="D7" i="3"/>
  <c r="AA6" i="3"/>
  <c r="Z6" i="3" s="1"/>
  <c r="R6" i="3"/>
  <c r="P6" i="3"/>
  <c r="N6" i="3"/>
  <c r="L6" i="3"/>
  <c r="AA5" i="3"/>
  <c r="X5" i="3" s="1"/>
  <c r="Z5" i="3"/>
  <c r="J5" i="3"/>
  <c r="AA4" i="3"/>
  <c r="Z4" i="3" s="1"/>
  <c r="X4" i="3"/>
  <c r="V4" i="3"/>
  <c r="T4" i="3"/>
  <c r="R4" i="3"/>
  <c r="P4" i="3"/>
  <c r="N4" i="3"/>
  <c r="L4" i="3"/>
  <c r="J4" i="3"/>
  <c r="H4" i="3"/>
  <c r="F4" i="3"/>
  <c r="D4" i="3"/>
  <c r="AA3" i="3"/>
  <c r="Z3" i="3" s="1"/>
  <c r="P3" i="3"/>
  <c r="N3" i="3"/>
  <c r="L3" i="3"/>
  <c r="J3" i="3"/>
  <c r="AA2" i="3"/>
  <c r="P2" i="3" s="1"/>
  <c r="Z2" i="3"/>
  <c r="X2" i="3"/>
  <c r="V2" i="3"/>
  <c r="T2" i="3"/>
  <c r="R2" i="3"/>
  <c r="L2" i="3"/>
  <c r="J2" i="3"/>
  <c r="H2" i="3"/>
  <c r="F2" i="3"/>
  <c r="D2" i="3"/>
  <c r="J13" i="3" l="1"/>
  <c r="Z13" i="3"/>
  <c r="R3" i="3"/>
  <c r="N5" i="3"/>
  <c r="D6" i="3"/>
  <c r="T6" i="3"/>
  <c r="P8" i="3"/>
  <c r="V9" i="3"/>
  <c r="R11" i="3"/>
  <c r="N13" i="3"/>
  <c r="D14" i="3"/>
  <c r="T14" i="3"/>
  <c r="P16" i="3"/>
  <c r="R19" i="3"/>
  <c r="L5" i="3"/>
  <c r="L13" i="3"/>
  <c r="N2" i="3"/>
  <c r="D3" i="3"/>
  <c r="T3" i="3"/>
  <c r="P5" i="3"/>
  <c r="F6" i="3"/>
  <c r="V6" i="3"/>
  <c r="R8" i="3"/>
  <c r="H9" i="3"/>
  <c r="X9" i="3"/>
  <c r="N10" i="3"/>
  <c r="D11" i="3"/>
  <c r="T11" i="3"/>
  <c r="P13" i="3"/>
  <c r="F14" i="3"/>
  <c r="V14" i="3"/>
  <c r="R16" i="3"/>
  <c r="H17" i="3"/>
  <c r="X17" i="3"/>
  <c r="N18" i="3"/>
  <c r="D19" i="3"/>
  <c r="T19" i="3"/>
  <c r="F3" i="3"/>
  <c r="V3" i="3"/>
  <c r="R5" i="3"/>
  <c r="H6" i="3"/>
  <c r="X6" i="3"/>
  <c r="D8" i="3"/>
  <c r="T8" i="3"/>
  <c r="J9" i="3"/>
  <c r="P10" i="3"/>
  <c r="F11" i="3"/>
  <c r="V11" i="3"/>
  <c r="R13" i="3"/>
  <c r="H14" i="3"/>
  <c r="X14" i="3"/>
  <c r="D16" i="3"/>
  <c r="T16" i="3"/>
  <c r="J17" i="3"/>
  <c r="P18" i="3"/>
  <c r="F19" i="3"/>
  <c r="V19" i="3"/>
  <c r="H3" i="3"/>
  <c r="X3" i="3"/>
  <c r="D5" i="3"/>
  <c r="T5" i="3"/>
  <c r="J6" i="3"/>
  <c r="F8" i="3"/>
  <c r="V8" i="3"/>
  <c r="H11" i="3"/>
  <c r="X11" i="3"/>
  <c r="D13" i="3"/>
  <c r="T13" i="3"/>
  <c r="J14" i="3"/>
  <c r="F16" i="3"/>
  <c r="V16" i="3"/>
  <c r="H19" i="3"/>
  <c r="X19" i="3"/>
  <c r="F5" i="3"/>
  <c r="V5" i="3"/>
  <c r="H8" i="3"/>
  <c r="X8" i="3"/>
  <c r="J11" i="3"/>
  <c r="F13" i="3"/>
  <c r="V13" i="3"/>
  <c r="X16" i="3"/>
  <c r="H5" i="3"/>
  <c r="J8" i="3"/>
  <c r="H13" i="3"/>
</calcChain>
</file>

<file path=xl/sharedStrings.xml><?xml version="1.0" encoding="utf-8"?>
<sst xmlns="http://schemas.openxmlformats.org/spreadsheetml/2006/main" count="661" uniqueCount="288">
  <si>
    <t>Group</t>
    <phoneticPr fontId="3" type="noConversion"/>
  </si>
  <si>
    <t>TP(g/L)</t>
    <phoneticPr fontId="3" type="noConversion"/>
  </si>
  <si>
    <t>ALB(g/L)</t>
    <phoneticPr fontId="3" type="noConversion"/>
  </si>
  <si>
    <t>ALT(U/L)</t>
    <phoneticPr fontId="3" type="noConversion"/>
  </si>
  <si>
    <t>AST(U/L)</t>
    <phoneticPr fontId="3" type="noConversion"/>
  </si>
  <si>
    <t>ALP(U/L)</t>
    <phoneticPr fontId="3" type="noConversion"/>
  </si>
  <si>
    <t>GGT(U/L)</t>
    <phoneticPr fontId="3" type="noConversion"/>
  </si>
  <si>
    <t>LDH(U/L)</t>
    <phoneticPr fontId="3" type="noConversion"/>
  </si>
  <si>
    <t>BUN(mmol/L)</t>
    <phoneticPr fontId="3" type="noConversion"/>
  </si>
  <si>
    <t>GLU(mmol/L)</t>
    <phoneticPr fontId="3" type="noConversion"/>
  </si>
  <si>
    <t>TG(mmol/L)</t>
    <phoneticPr fontId="3" type="noConversion"/>
  </si>
  <si>
    <t>CHOL(mmol/L)</t>
    <phoneticPr fontId="3" type="noConversion"/>
  </si>
  <si>
    <t>HDL</t>
  </si>
  <si>
    <t>AMS(U/L)</t>
    <phoneticPr fontId="3" type="noConversion"/>
  </si>
  <si>
    <t>LDL-C3(mmol/L)</t>
    <phoneticPr fontId="3" type="noConversion"/>
  </si>
  <si>
    <t>CRPL3(mg/L)</t>
    <phoneticPr fontId="3" type="noConversion"/>
  </si>
  <si>
    <t>amy-p(U/L)</t>
    <phoneticPr fontId="3" type="noConversion"/>
  </si>
  <si>
    <t>BILT3(umol/L)</t>
    <phoneticPr fontId="3" type="noConversion"/>
  </si>
  <si>
    <t>LACT(mmol/L)</t>
    <phoneticPr fontId="3" type="noConversion"/>
  </si>
  <si>
    <t>NH3L(umol/L)</t>
    <phoneticPr fontId="3" type="noConversion"/>
  </si>
  <si>
    <t>CON</t>
    <phoneticPr fontId="2" type="noConversion"/>
  </si>
  <si>
    <t>UGAM</t>
    <phoneticPr fontId="3" type="noConversion"/>
  </si>
  <si>
    <t>Sample</t>
    <phoneticPr fontId="2" type="noConversion"/>
  </si>
  <si>
    <t>CON1</t>
  </si>
  <si>
    <t>CON1</t>
    <phoneticPr fontId="2" type="noConversion"/>
  </si>
  <si>
    <t>CON2</t>
  </si>
  <si>
    <t>CON3</t>
  </si>
  <si>
    <t>CON4</t>
  </si>
  <si>
    <t>CON5</t>
  </si>
  <si>
    <t>CON6</t>
  </si>
  <si>
    <t>CON7</t>
  </si>
  <si>
    <t>CON8</t>
  </si>
  <si>
    <t>CON9</t>
  </si>
  <si>
    <t>UGAM4</t>
  </si>
  <si>
    <t>UGAM5</t>
  </si>
  <si>
    <t>UGAM1</t>
  </si>
  <si>
    <t>UGAM8</t>
  </si>
  <si>
    <t>UGAM2</t>
  </si>
  <si>
    <t>UGAM3</t>
  </si>
  <si>
    <t>UGAM6</t>
  </si>
  <si>
    <t>UGAM1</t>
    <phoneticPr fontId="2" type="noConversion"/>
  </si>
  <si>
    <t>UGAM7</t>
  </si>
  <si>
    <t>UGAM9</t>
  </si>
  <si>
    <t>MUC2</t>
  </si>
  <si>
    <t>F11R</t>
    <phoneticPr fontId="2" type="noConversion"/>
  </si>
  <si>
    <t>TJP2</t>
  </si>
  <si>
    <t>TNF-a</t>
    <phoneticPr fontId="2" type="noConversion"/>
  </si>
  <si>
    <t>IL-6</t>
    <phoneticPr fontId="2" type="noConversion"/>
  </si>
  <si>
    <t>IL-17</t>
    <phoneticPr fontId="2" type="noConversion"/>
  </si>
  <si>
    <t>TJP1</t>
    <phoneticPr fontId="2" type="noConversion"/>
  </si>
  <si>
    <t>TJP3</t>
  </si>
  <si>
    <t>EGFR</t>
    <phoneticPr fontId="2" type="noConversion"/>
  </si>
  <si>
    <t>CLDND1</t>
    <phoneticPr fontId="2" type="noConversion"/>
  </si>
  <si>
    <t>TLR4</t>
  </si>
  <si>
    <t>OCLN</t>
    <phoneticPr fontId="2" type="noConversion"/>
  </si>
  <si>
    <t>CON1</t>
    <phoneticPr fontId="4" type="noConversion"/>
  </si>
  <si>
    <t>CON2</t>
    <phoneticPr fontId="4" type="noConversion"/>
  </si>
  <si>
    <t>UGAM1</t>
    <phoneticPr fontId="4" type="noConversion"/>
  </si>
  <si>
    <t>UGAM2</t>
    <phoneticPr fontId="4" type="noConversion"/>
  </si>
  <si>
    <t>IL-1β</t>
    <phoneticPr fontId="2" type="noConversion"/>
  </si>
  <si>
    <t>Group</t>
  </si>
  <si>
    <t>CON</t>
  </si>
  <si>
    <t>UGAM</t>
  </si>
  <si>
    <t>Carcass Weight,g</t>
    <phoneticPr fontId="3" type="noConversion"/>
  </si>
  <si>
    <t>Carcass Weight,kg</t>
    <phoneticPr fontId="3" type="noConversion"/>
  </si>
  <si>
    <t>.</t>
  </si>
  <si>
    <t>Heart,g</t>
    <phoneticPr fontId="2" type="noConversion"/>
  </si>
  <si>
    <t>Liver,g</t>
    <phoneticPr fontId="2" type="noConversion"/>
  </si>
  <si>
    <t>Spleen,g</t>
    <phoneticPr fontId="2" type="noConversion"/>
  </si>
  <si>
    <t>Lung,g</t>
    <phoneticPr fontId="2" type="noConversion"/>
  </si>
  <si>
    <t>Kidney,g</t>
    <phoneticPr fontId="2" type="noConversion"/>
  </si>
  <si>
    <t>Adrenal grand,g</t>
    <phoneticPr fontId="2" type="noConversion"/>
  </si>
  <si>
    <t>Heart/Carcass</t>
    <phoneticPr fontId="2" type="noConversion"/>
  </si>
  <si>
    <t>Liver/Carcass</t>
    <phoneticPr fontId="2" type="noConversion"/>
  </si>
  <si>
    <t>Spleen/Carcass</t>
    <phoneticPr fontId="2" type="noConversion"/>
  </si>
  <si>
    <t>Lung/Carcass</t>
    <phoneticPr fontId="2" type="noConversion"/>
  </si>
  <si>
    <t>Kidney/Carcass</t>
    <phoneticPr fontId="2" type="noConversion"/>
  </si>
  <si>
    <t>Adrenal grand/Carcass</t>
    <phoneticPr fontId="2" type="noConversion"/>
  </si>
  <si>
    <t>Thymus,g</t>
    <phoneticPr fontId="2" type="noConversion"/>
  </si>
  <si>
    <t>Thymus/Carcass</t>
    <phoneticPr fontId="2" type="noConversion"/>
  </si>
  <si>
    <t>Pancreas,g</t>
    <phoneticPr fontId="2" type="noConversion"/>
  </si>
  <si>
    <t>Pancreas/Carcass</t>
    <phoneticPr fontId="2" type="noConversion"/>
  </si>
  <si>
    <t>Jejunal lymph nodes,g</t>
    <phoneticPr fontId="3" type="noConversion"/>
  </si>
  <si>
    <t>Jejunal lymph nodes/Carcass</t>
    <phoneticPr fontId="3" type="noConversion"/>
  </si>
  <si>
    <t>Ileum lymph nodes,g</t>
    <phoneticPr fontId="3" type="noConversion"/>
  </si>
  <si>
    <t>Ileum lymph nodes/Carcass</t>
    <phoneticPr fontId="3" type="noConversion"/>
  </si>
  <si>
    <t>Colonic lymph nodes,g</t>
    <phoneticPr fontId="3" type="noConversion"/>
  </si>
  <si>
    <t>Colonic lymph nodes/Carcass</t>
    <phoneticPr fontId="3" type="noConversion"/>
  </si>
  <si>
    <t>Thyroid,g</t>
    <phoneticPr fontId="3" type="noConversion"/>
  </si>
  <si>
    <t>Thyroid/Carcass</t>
    <phoneticPr fontId="3" type="noConversion"/>
  </si>
  <si>
    <t>Feature</t>
  </si>
  <si>
    <t>ACE</t>
  </si>
  <si>
    <t>Chao1</t>
  </si>
  <si>
    <t>Simpson</t>
  </si>
  <si>
    <t>Shannon</t>
  </si>
  <si>
    <t>group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</si>
  <si>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</si>
  <si>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</si>
  <si>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</si>
  <si>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</si>
  <si>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</si>
  <si>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</si>
  <si>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</si>
  <si>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</si>
  <si>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</si>
  <si>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</si>
  <si>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</si>
  <si>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</si>
  <si>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</si>
  <si>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</si>
  <si>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</si>
  <si>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</si>
  <si>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</si>
  <si>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</si>
  <si>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PCNMDS1</t>
  </si>
  <si>
    <t>PCNMDS2</t>
  </si>
  <si>
    <t>Biomarker</t>
  </si>
  <si>
    <t>LDA</t>
  </si>
  <si>
    <t>s__Mitsuokella_jalaludinii</t>
  </si>
  <si>
    <t>s__Bacteroides_fragilis</t>
  </si>
  <si>
    <t>g__Anaerotignum</t>
  </si>
  <si>
    <t>g__Mitsuokella</t>
  </si>
  <si>
    <t>f__Lachnospiraceae</t>
  </si>
  <si>
    <t>s__Anaerotignum_lactatifermentans</t>
  </si>
  <si>
    <t>s__Oscillibacter_sp</t>
  </si>
  <si>
    <t>g__Phascolarctobacterium</t>
  </si>
  <si>
    <t>s__Phascolarctobacterium_faecium</t>
  </si>
  <si>
    <t>g__Oscillibacter</t>
  </si>
  <si>
    <t>f__Peptococcaceae</t>
  </si>
  <si>
    <t>o__Peptococcales</t>
  </si>
  <si>
    <t>s__Bacteroides_vulgatus</t>
  </si>
  <si>
    <t>s__Bacteroides_thetaiotaomicron</t>
  </si>
  <si>
    <t>f__Clostridiaceae</t>
  </si>
  <si>
    <t>g__Candidatus_Arthromitus</t>
  </si>
  <si>
    <t>s__Candidatus_Arthromitus_sp</t>
  </si>
  <si>
    <t>phylum</t>
  </si>
  <si>
    <t>Control</t>
  </si>
  <si>
    <t>Firmicutes</t>
  </si>
  <si>
    <t>Verrucomicrobiota</t>
  </si>
  <si>
    <t>Proteobacteria</t>
  </si>
  <si>
    <t>Bacteroidota</t>
  </si>
  <si>
    <t>Synergistota</t>
  </si>
  <si>
    <t>Cyanobacteria</t>
  </si>
  <si>
    <t>Actinobacteriota</t>
  </si>
  <si>
    <t>Campilobacterota</t>
  </si>
  <si>
    <t>Desulfobacterota</t>
  </si>
  <si>
    <t>Bacteroidetes</t>
  </si>
  <si>
    <t>Others</t>
  </si>
  <si>
    <t>Unclassified</t>
  </si>
  <si>
    <t>genus</t>
  </si>
  <si>
    <t>Romboutsia</t>
  </si>
  <si>
    <t>Clostridium</t>
  </si>
  <si>
    <t>Escherichia</t>
  </si>
  <si>
    <t>Mycoplasma</t>
  </si>
  <si>
    <t>Fretibacterium</t>
  </si>
  <si>
    <t>Flavonifractor</t>
  </si>
  <si>
    <t>Quinella</t>
  </si>
  <si>
    <t>Prevotella</t>
  </si>
  <si>
    <t>Ureaplasma</t>
  </si>
  <si>
    <t>Ruminococcus</t>
  </si>
  <si>
    <t>Class2</t>
  </si>
  <si>
    <t>Global and overview maps</t>
  </si>
  <si>
    <t>Carbohydrate metabolism</t>
  </si>
  <si>
    <t>Amino acid metabolism</t>
  </si>
  <si>
    <t>Membrane transport</t>
  </si>
  <si>
    <t>Metabolism of cofactors and vitamins</t>
  </si>
  <si>
    <t>Energy metabolism</t>
  </si>
  <si>
    <t>Nucleotide metabolism</t>
  </si>
  <si>
    <t>Translation</t>
  </si>
  <si>
    <t>Replication and repair</t>
  </si>
  <si>
    <t>Signal transduction</t>
  </si>
  <si>
    <t>Other</t>
  </si>
  <si>
    <t>Class1</t>
  </si>
  <si>
    <t>Metabolism</t>
  </si>
  <si>
    <t>Environmental Information Processing</t>
  </si>
  <si>
    <t>Genetic Information Processing</t>
  </si>
  <si>
    <t>Cellular Processes</t>
  </si>
  <si>
    <t>Human Diseases</t>
  </si>
  <si>
    <t>Organismal Systems</t>
  </si>
  <si>
    <t>id</t>
  </si>
  <si>
    <t>weight</t>
  </si>
  <si>
    <t>shape</t>
  </si>
  <si>
    <t>value</t>
  </si>
  <si>
    <t>size</t>
  </si>
  <si>
    <t>color</t>
  </si>
  <si>
    <t>groupcolor</t>
  </si>
  <si>
    <t>Entomoplasmatales</t>
  </si>
  <si>
    <t>sphere</t>
  </si>
  <si>
    <t>#FF0000</t>
  </si>
  <si>
    <t>p__Firmicutes</t>
  </si>
  <si>
    <t>#5C3317</t>
  </si>
  <si>
    <t>Steroidobacterales</t>
  </si>
  <si>
    <t>#70DB93</t>
  </si>
  <si>
    <t>p__Proteobacteria</t>
  </si>
  <si>
    <t>#A67D3D</t>
  </si>
  <si>
    <t>Cytophagales</t>
  </si>
  <si>
    <t>#00FF00</t>
  </si>
  <si>
    <t>p__Bacteroidota</t>
  </si>
  <si>
    <t>Pseudomonadales</t>
  </si>
  <si>
    <t>#0000FF</t>
  </si>
  <si>
    <t>Methylococcales</t>
  </si>
  <si>
    <t>#FF00FF</t>
  </si>
  <si>
    <t>Burkholderiales</t>
  </si>
  <si>
    <t>#00FFFF</t>
  </si>
  <si>
    <t>Corynebacteriales</t>
  </si>
  <si>
    <t>#FFFF00</t>
  </si>
  <si>
    <t>p__Actinobacteriota</t>
  </si>
  <si>
    <t>Caulobacterales</t>
  </si>
  <si>
    <t>#99CC32</t>
  </si>
  <si>
    <t>Chitinophagales</t>
  </si>
  <si>
    <t>Gemmatimonadales</t>
  </si>
  <si>
    <t>#9F5F9F</t>
  </si>
  <si>
    <t>p__Gemmatimonadota</t>
  </si>
  <si>
    <t>Rhizobiales</t>
  </si>
  <si>
    <t>#B5A642</t>
  </si>
  <si>
    <t>Xanthomonadales</t>
  </si>
  <si>
    <t>#D9D919</t>
  </si>
  <si>
    <t>Saccharimonadales</t>
  </si>
  <si>
    <t>p__Patescibacteria</t>
  </si>
  <si>
    <t>Rhodothermales</t>
  </si>
  <si>
    <t>#8C7853</t>
  </si>
  <si>
    <t>Lactobacillales</t>
  </si>
  <si>
    <t>Flavobacteriales</t>
  </si>
  <si>
    <t>#5F9F9F</t>
  </si>
  <si>
    <t>Desulfovibrionales</t>
  </si>
  <si>
    <t>#D98719</t>
  </si>
  <si>
    <t>p__Desulfobacterota</t>
  </si>
  <si>
    <t>Propionibacteriales</t>
  </si>
  <si>
    <t>#B87333</t>
  </si>
  <si>
    <t>Acidaminococcales</t>
  </si>
  <si>
    <t>#FF7F00</t>
  </si>
  <si>
    <t>Pirellulales</t>
  </si>
  <si>
    <t>#42426F</t>
  </si>
  <si>
    <t>p__Planctomycetota</t>
  </si>
  <si>
    <t>Sphingomonadales</t>
  </si>
  <si>
    <t>#5C4033</t>
  </si>
  <si>
    <t>Verrucomicrobiales</t>
  </si>
  <si>
    <t>#2F4F2F</t>
  </si>
  <si>
    <t>p__Verrucomicrobiota</t>
  </si>
  <si>
    <t>Elusimicrobiales</t>
  </si>
  <si>
    <t>#4A766E</t>
  </si>
  <si>
    <t>p__Elusimicrobiota</t>
  </si>
  <si>
    <t>Peptococcales</t>
  </si>
  <si>
    <t>#4F4F2F</t>
  </si>
  <si>
    <t>Oligosphaerales</t>
  </si>
  <si>
    <t>#9932CD</t>
  </si>
  <si>
    <t>Bacillales</t>
  </si>
  <si>
    <t>#871F78</t>
  </si>
  <si>
    <t>Erysipelotrichales</t>
  </si>
  <si>
    <t>#6B238E</t>
  </si>
  <si>
    <t>Micrococcales</t>
  </si>
  <si>
    <t>#2F4F4F</t>
  </si>
  <si>
    <t>Aeromonadales</t>
  </si>
  <si>
    <t>#97694F</t>
  </si>
  <si>
    <t>Synergistales</t>
  </si>
  <si>
    <t>#7093DB</t>
  </si>
  <si>
    <t>p__Synergistetes</t>
  </si>
  <si>
    <t>Deinococcales</t>
  </si>
  <si>
    <t>#855E42</t>
  </si>
  <si>
    <t>p__Deinococcota</t>
  </si>
  <si>
    <t>Obscuribacterales</t>
  </si>
  <si>
    <t>#545454</t>
  </si>
  <si>
    <t>p__Cyanobacteria</t>
  </si>
  <si>
    <t>Christensenellales</t>
  </si>
  <si>
    <t>Rhodobacterales</t>
  </si>
  <si>
    <t>#D19275</t>
  </si>
  <si>
    <t>Vibrionales</t>
  </si>
  <si>
    <t>#8E2323</t>
  </si>
  <si>
    <t>Rickettsiales</t>
  </si>
  <si>
    <t>#238E23</t>
  </si>
  <si>
    <t>Eubacteriales</t>
  </si>
  <si>
    <t>#CD7F32</t>
  </si>
  <si>
    <t>Enterobacterales</t>
  </si>
  <si>
    <t>#DBDB70</t>
  </si>
  <si>
    <t>Campylobacterales</t>
  </si>
  <si>
    <t>#C0C0C0</t>
  </si>
  <si>
    <t>p__Campilobacterota</t>
  </si>
  <si>
    <t>Bacteroidales</t>
  </si>
  <si>
    <t>#527F76</t>
  </si>
  <si>
    <t>p__Bacteroidetes</t>
  </si>
  <si>
    <t>Mycoplasmatales</t>
  </si>
  <si>
    <t>#93DB70</t>
  </si>
  <si>
    <t>Rhodospirillales</t>
  </si>
  <si>
    <t>#215E21</t>
  </si>
  <si>
    <t>Clostridiales</t>
  </si>
  <si>
    <t>#4E2F2F</t>
  </si>
  <si>
    <t>Lachnospirales</t>
  </si>
  <si>
    <t>#9F9F5F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</si>
</sst>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;[Red]\(0.0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E3E4E7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1" applyFont="1" applyProtection="1">
      <alignment vertical="center"/>
      <protection locked="0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11" fontId="0" fillId="0" borderId="0" xfId="0" applyNumberFormat="1" applyAlignment="1">
      <alignment vertical="center"/>
    </xf>
  </cellXfs>
  <cellStyles count="2">
    <cellStyle name="Normal" xfId="0" builtinId="0"/>
    <cellStyle name="Normal 2" xfId="1" xr:uid="{E910C77E-8C6B-40EB-907B-135EB0D3C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J49" sqref="J49"/>
    </sheetView>
  </sheetViews>
  <sheetFormatPr defaultRowHeight="15"/>
  <sheetData>
    <row r="1" spans="1:21">
      <c r="A1" s="2" t="s">
        <v>22</v>
      </c>
      <c r="B1" s="3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8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>
      <c r="A2" s="2" t="s">
        <v>24</v>
      </c>
      <c r="B2" s="5" t="s">
        <v>20</v>
      </c>
      <c r="C2" s="9">
        <v>64.599999999999994</v>
      </c>
      <c r="D2" s="10">
        <v>35.799999999999997</v>
      </c>
      <c r="E2" s="10">
        <v>21.9</v>
      </c>
      <c r="F2" s="10">
        <v>107</v>
      </c>
      <c r="G2" s="10">
        <v>276</v>
      </c>
      <c r="H2" s="10">
        <v>56</v>
      </c>
      <c r="I2" s="10">
        <v>427</v>
      </c>
      <c r="J2" s="10">
        <v>11.4</v>
      </c>
      <c r="K2" s="10">
        <v>4.3</v>
      </c>
      <c r="L2" s="10">
        <v>0.56999999999999995</v>
      </c>
      <c r="M2" s="10">
        <v>2.2200000000000002</v>
      </c>
      <c r="N2" s="11">
        <v>1.63</v>
      </c>
      <c r="O2" s="10">
        <v>39</v>
      </c>
      <c r="P2" s="10">
        <v>0.74</v>
      </c>
      <c r="Q2" s="10">
        <v>4.16</v>
      </c>
      <c r="R2" s="10">
        <v>39.299999999999997</v>
      </c>
      <c r="S2" s="10">
        <v>3.5</v>
      </c>
      <c r="T2" s="10">
        <v>4.17</v>
      </c>
      <c r="U2" s="10">
        <v>218.4</v>
      </c>
    </row>
    <row r="3" spans="1:21">
      <c r="A3" s="2" t="s">
        <v>25</v>
      </c>
      <c r="B3" s="5" t="s">
        <v>20</v>
      </c>
      <c r="C3" s="9">
        <v>67.8</v>
      </c>
      <c r="D3" s="10">
        <v>32.1</v>
      </c>
      <c r="E3" s="10">
        <v>21.9</v>
      </c>
      <c r="F3" s="10">
        <v>73</v>
      </c>
      <c r="G3" s="10">
        <v>318</v>
      </c>
      <c r="H3" s="10">
        <v>34</v>
      </c>
      <c r="I3" s="10">
        <v>399</v>
      </c>
      <c r="J3" s="10">
        <v>6.9</v>
      </c>
      <c r="K3" s="10">
        <v>2.9</v>
      </c>
      <c r="L3" s="10">
        <v>0.74</v>
      </c>
      <c r="M3" s="10">
        <v>2.11</v>
      </c>
      <c r="N3" s="11">
        <v>1.6</v>
      </c>
      <c r="O3" s="10">
        <v>28</v>
      </c>
      <c r="P3" s="10">
        <v>0.67</v>
      </c>
      <c r="Q3" s="10">
        <v>4.18</v>
      </c>
      <c r="R3" s="10">
        <v>27.1</v>
      </c>
      <c r="S3" s="10">
        <v>3.3</v>
      </c>
      <c r="T3" s="10">
        <v>4.8899999999999997</v>
      </c>
      <c r="U3" s="10">
        <v>251</v>
      </c>
    </row>
    <row r="4" spans="1:21">
      <c r="A4" s="2" t="s">
        <v>26</v>
      </c>
      <c r="B4" s="5" t="s">
        <v>20</v>
      </c>
      <c r="C4" s="9">
        <v>63.6</v>
      </c>
      <c r="D4" s="10">
        <v>30.7</v>
      </c>
      <c r="E4" s="10">
        <v>20.7</v>
      </c>
      <c r="F4" s="10">
        <v>69</v>
      </c>
      <c r="G4" s="10">
        <v>301</v>
      </c>
      <c r="H4" s="10">
        <v>33</v>
      </c>
      <c r="I4" s="10">
        <v>382</v>
      </c>
      <c r="J4" s="10">
        <v>6.7</v>
      </c>
      <c r="K4" s="10">
        <v>2.8</v>
      </c>
      <c r="L4" s="10">
        <v>0.75</v>
      </c>
      <c r="M4" s="10">
        <v>2.02</v>
      </c>
      <c r="N4" s="11">
        <v>1.53</v>
      </c>
      <c r="O4" s="10">
        <v>27</v>
      </c>
      <c r="P4" s="10">
        <v>0.65</v>
      </c>
      <c r="Q4" s="10">
        <v>4.18</v>
      </c>
      <c r="R4" s="10">
        <v>25.4</v>
      </c>
      <c r="S4" s="10">
        <v>3.6</v>
      </c>
      <c r="T4" s="10">
        <v>4.75</v>
      </c>
      <c r="U4" s="10">
        <v>243.4</v>
      </c>
    </row>
    <row r="5" spans="1:21">
      <c r="A5" s="2" t="s">
        <v>27</v>
      </c>
      <c r="B5" s="5" t="s">
        <v>20</v>
      </c>
      <c r="C5" s="9">
        <v>62.1</v>
      </c>
      <c r="D5" s="10">
        <v>33.200000000000003</v>
      </c>
      <c r="E5" s="10">
        <v>20.100000000000001</v>
      </c>
      <c r="F5" s="10">
        <v>100</v>
      </c>
      <c r="G5" s="10">
        <v>354</v>
      </c>
      <c r="H5" s="10">
        <v>42</v>
      </c>
      <c r="I5" s="10">
        <v>384</v>
      </c>
      <c r="J5" s="10">
        <v>8.1999999999999993</v>
      </c>
      <c r="K5" s="10">
        <v>2.2000000000000002</v>
      </c>
      <c r="L5" s="10">
        <v>0.47</v>
      </c>
      <c r="M5" s="10">
        <v>2.88</v>
      </c>
      <c r="N5" s="11">
        <v>1.93</v>
      </c>
      <c r="O5" s="10">
        <v>34</v>
      </c>
      <c r="P5" s="10">
        <v>1.21</v>
      </c>
      <c r="Q5" s="10">
        <v>4.18</v>
      </c>
      <c r="R5" s="10">
        <v>34.1</v>
      </c>
      <c r="S5" s="10">
        <v>3.3</v>
      </c>
      <c r="T5" s="10">
        <v>4.68</v>
      </c>
      <c r="U5" s="10">
        <v>243.2</v>
      </c>
    </row>
    <row r="6" spans="1:21">
      <c r="A6" s="2" t="s">
        <v>28</v>
      </c>
      <c r="B6" s="5" t="s">
        <v>20</v>
      </c>
      <c r="C6" s="9">
        <v>76.3</v>
      </c>
      <c r="D6" s="10">
        <v>31.9</v>
      </c>
      <c r="E6" s="10">
        <v>15.7</v>
      </c>
      <c r="F6" s="10">
        <v>74</v>
      </c>
      <c r="G6" s="10">
        <v>78</v>
      </c>
      <c r="H6" s="10">
        <v>48</v>
      </c>
      <c r="I6" s="10">
        <v>283</v>
      </c>
      <c r="J6" s="10">
        <v>7.2</v>
      </c>
      <c r="K6" s="10">
        <v>0.8</v>
      </c>
      <c r="L6" s="10">
        <v>0.48</v>
      </c>
      <c r="M6" s="10">
        <v>2.83</v>
      </c>
      <c r="N6" s="11">
        <v>1.92</v>
      </c>
      <c r="O6" s="10">
        <v>20</v>
      </c>
      <c r="P6" s="10">
        <v>1.17</v>
      </c>
      <c r="Q6" s="10">
        <v>4.09</v>
      </c>
      <c r="R6" s="10">
        <v>18.7</v>
      </c>
      <c r="S6" s="10">
        <v>5.0999999999999996</v>
      </c>
      <c r="T6" s="10">
        <v>3.7</v>
      </c>
      <c r="U6" s="10">
        <v>233.1</v>
      </c>
    </row>
    <row r="7" spans="1:21">
      <c r="A7" s="2" t="s">
        <v>29</v>
      </c>
      <c r="B7" s="5" t="s">
        <v>20</v>
      </c>
      <c r="C7" s="9">
        <v>71.7</v>
      </c>
      <c r="D7" s="10">
        <v>32.5</v>
      </c>
      <c r="E7" s="10">
        <v>35.9</v>
      </c>
      <c r="F7" s="10">
        <v>152</v>
      </c>
      <c r="G7" s="10">
        <v>213</v>
      </c>
      <c r="H7" s="10">
        <v>42</v>
      </c>
      <c r="I7" s="10">
        <v>554</v>
      </c>
      <c r="J7" s="10">
        <v>9.8000000000000007</v>
      </c>
      <c r="K7" s="10">
        <v>1.7</v>
      </c>
      <c r="L7" s="10">
        <v>0.38</v>
      </c>
      <c r="M7" s="10">
        <v>2.4900000000000002</v>
      </c>
      <c r="N7" s="11">
        <v>1.73</v>
      </c>
      <c r="O7" s="10">
        <v>21</v>
      </c>
      <c r="P7" s="10">
        <v>1</v>
      </c>
      <c r="Q7" s="10">
        <v>4.13</v>
      </c>
      <c r="R7" s="10">
        <v>20.100000000000001</v>
      </c>
      <c r="S7" s="10">
        <v>4.0999999999999996</v>
      </c>
      <c r="T7" s="10">
        <v>5.5</v>
      </c>
      <c r="U7" s="10">
        <v>268.39999999999998</v>
      </c>
    </row>
    <row r="8" spans="1:21">
      <c r="A8" s="2" t="s">
        <v>30</v>
      </c>
      <c r="B8" s="5" t="s">
        <v>20</v>
      </c>
      <c r="C8" s="9">
        <v>63.9</v>
      </c>
      <c r="D8" s="10">
        <v>35.6</v>
      </c>
      <c r="E8" s="10">
        <v>18.2</v>
      </c>
      <c r="F8" s="10">
        <v>89</v>
      </c>
      <c r="G8" s="10">
        <v>629</v>
      </c>
      <c r="H8" s="10">
        <v>46</v>
      </c>
      <c r="I8" s="10">
        <v>324</v>
      </c>
      <c r="J8" s="10">
        <v>9.4</v>
      </c>
      <c r="K8" s="10">
        <v>2.7</v>
      </c>
      <c r="L8" s="10">
        <v>0.49</v>
      </c>
      <c r="M8" s="10">
        <v>2.2000000000000002</v>
      </c>
      <c r="N8" s="11">
        <v>1.1299999999999999</v>
      </c>
      <c r="O8" s="10">
        <v>14</v>
      </c>
      <c r="P8" s="10">
        <v>1.06</v>
      </c>
      <c r="Q8" s="10">
        <v>4.1399999999999997</v>
      </c>
      <c r="R8" s="10">
        <v>13.9</v>
      </c>
      <c r="S8" s="10">
        <v>4.0999999999999996</v>
      </c>
      <c r="T8" s="10">
        <v>3.42</v>
      </c>
      <c r="U8" s="10">
        <v>258.10000000000002</v>
      </c>
    </row>
    <row r="9" spans="1:21">
      <c r="A9" s="2" t="s">
        <v>31</v>
      </c>
      <c r="B9" s="5" t="s">
        <v>20</v>
      </c>
      <c r="C9" s="9">
        <v>70.2</v>
      </c>
      <c r="D9" s="10">
        <v>35.5</v>
      </c>
      <c r="E9" s="10">
        <v>24.9</v>
      </c>
      <c r="F9" s="10">
        <v>130</v>
      </c>
      <c r="G9" s="10">
        <v>222</v>
      </c>
      <c r="H9" s="10">
        <v>34</v>
      </c>
      <c r="I9" s="10">
        <v>361</v>
      </c>
      <c r="J9" s="10">
        <v>7.8</v>
      </c>
      <c r="K9" s="10">
        <v>2.9</v>
      </c>
      <c r="L9" s="10">
        <v>0.69</v>
      </c>
      <c r="M9" s="10">
        <v>2.83</v>
      </c>
      <c r="N9" s="11">
        <v>1.96</v>
      </c>
      <c r="O9" s="10">
        <v>25</v>
      </c>
      <c r="P9" s="10">
        <v>1.05</v>
      </c>
      <c r="Q9" s="10">
        <v>4.16</v>
      </c>
      <c r="R9" s="10">
        <v>24</v>
      </c>
      <c r="S9" s="10">
        <v>3.7</v>
      </c>
      <c r="T9" s="10">
        <v>8.86</v>
      </c>
      <c r="U9" s="10">
        <v>285.60000000000002</v>
      </c>
    </row>
    <row r="10" spans="1:21">
      <c r="A10" s="2" t="s">
        <v>32</v>
      </c>
      <c r="B10" s="5" t="s">
        <v>20</v>
      </c>
      <c r="C10" s="9">
        <v>72</v>
      </c>
      <c r="D10" s="10">
        <v>32.9</v>
      </c>
      <c r="E10" s="10">
        <v>16.399999999999999</v>
      </c>
      <c r="F10" s="10">
        <v>78</v>
      </c>
      <c r="G10" s="10">
        <v>166</v>
      </c>
      <c r="H10" s="10">
        <v>35</v>
      </c>
      <c r="I10" s="10">
        <v>360</v>
      </c>
      <c r="J10" s="10">
        <v>8.1</v>
      </c>
      <c r="K10" s="10">
        <v>3.6</v>
      </c>
      <c r="L10" s="10">
        <v>0.52</v>
      </c>
      <c r="M10" s="10">
        <v>2.4500000000000002</v>
      </c>
      <c r="N10" s="11">
        <v>1.62</v>
      </c>
      <c r="O10" s="10">
        <v>40</v>
      </c>
      <c r="P10" s="10">
        <v>0.98</v>
      </c>
      <c r="Q10" s="10">
        <v>4.1900000000000004</v>
      </c>
      <c r="R10" s="10">
        <v>38.1</v>
      </c>
      <c r="S10" s="10">
        <v>3.5</v>
      </c>
      <c r="T10" s="10">
        <v>14.38</v>
      </c>
      <c r="U10" s="10">
        <v>314.3</v>
      </c>
    </row>
    <row r="11" spans="1:21">
      <c r="A11" s="2" t="s">
        <v>40</v>
      </c>
      <c r="B11" s="3" t="s">
        <v>21</v>
      </c>
      <c r="C11" s="9">
        <v>87.7</v>
      </c>
      <c r="D11" s="10">
        <v>34.299999999999997</v>
      </c>
      <c r="E11" s="10">
        <v>14.9</v>
      </c>
      <c r="F11" s="10">
        <v>67</v>
      </c>
      <c r="G11" s="10">
        <v>122</v>
      </c>
      <c r="H11" s="10">
        <v>31</v>
      </c>
      <c r="I11" s="10">
        <v>315</v>
      </c>
      <c r="J11" s="10">
        <v>5</v>
      </c>
      <c r="K11" s="10">
        <v>2.6</v>
      </c>
      <c r="L11" s="10">
        <v>0.37</v>
      </c>
      <c r="M11" s="10">
        <v>3.11</v>
      </c>
      <c r="N11" s="11">
        <v>1.97</v>
      </c>
      <c r="O11" s="10">
        <v>34</v>
      </c>
      <c r="P11" s="10">
        <v>1.41</v>
      </c>
      <c r="Q11" s="10">
        <v>4.0999999999999996</v>
      </c>
      <c r="R11" s="10">
        <v>33.299999999999997</v>
      </c>
      <c r="S11" s="10">
        <v>5.4</v>
      </c>
      <c r="T11" s="10">
        <v>6.48</v>
      </c>
      <c r="U11" s="10">
        <v>261.3</v>
      </c>
    </row>
    <row r="12" spans="1:21">
      <c r="A12" s="2" t="s">
        <v>37</v>
      </c>
      <c r="B12" s="3" t="s">
        <v>21</v>
      </c>
      <c r="C12" s="9">
        <v>85.9</v>
      </c>
      <c r="D12" s="10">
        <v>35.5</v>
      </c>
      <c r="E12" s="10">
        <v>25</v>
      </c>
      <c r="F12" s="10">
        <v>120</v>
      </c>
      <c r="G12" s="10">
        <v>421</v>
      </c>
      <c r="H12" s="10">
        <v>43</v>
      </c>
      <c r="I12" s="10">
        <v>638</v>
      </c>
      <c r="J12" s="10">
        <v>6.7</v>
      </c>
      <c r="K12" s="10">
        <v>2.8</v>
      </c>
      <c r="L12" s="10">
        <v>0.54</v>
      </c>
      <c r="M12" s="10">
        <v>3.55</v>
      </c>
      <c r="N12" s="11">
        <v>2.0499999999999998</v>
      </c>
      <c r="O12" s="10">
        <v>18</v>
      </c>
      <c r="P12" s="10">
        <v>1.85</v>
      </c>
      <c r="Q12" s="10">
        <v>4.21</v>
      </c>
      <c r="R12" s="10">
        <v>16.7</v>
      </c>
      <c r="S12" s="10">
        <v>4.4000000000000004</v>
      </c>
      <c r="T12" s="10">
        <v>4.75</v>
      </c>
      <c r="U12" s="10">
        <v>323.39999999999998</v>
      </c>
    </row>
    <row r="13" spans="1:21">
      <c r="A13" s="2" t="s">
        <v>38</v>
      </c>
      <c r="B13" s="3" t="s">
        <v>21</v>
      </c>
      <c r="C13" s="9">
        <v>76.599999999999994</v>
      </c>
      <c r="D13" s="10">
        <v>35.700000000000003</v>
      </c>
      <c r="E13" s="10">
        <v>21.7</v>
      </c>
      <c r="F13" s="10">
        <v>109</v>
      </c>
      <c r="G13" s="10">
        <v>137</v>
      </c>
      <c r="H13" s="10">
        <v>38</v>
      </c>
      <c r="I13" s="10">
        <v>324</v>
      </c>
      <c r="J13" s="10">
        <v>9</v>
      </c>
      <c r="K13" s="10">
        <v>2.1</v>
      </c>
      <c r="L13" s="10">
        <v>0.27</v>
      </c>
      <c r="M13" s="10">
        <v>2.0499999999999998</v>
      </c>
      <c r="N13" s="11">
        <v>1.45</v>
      </c>
      <c r="O13" s="10">
        <v>16</v>
      </c>
      <c r="P13" s="10">
        <v>0.75</v>
      </c>
      <c r="Q13" s="10">
        <v>4.17</v>
      </c>
      <c r="R13" s="10">
        <v>15.6</v>
      </c>
      <c r="S13" s="10">
        <v>3.9</v>
      </c>
      <c r="T13" s="10">
        <v>3.28</v>
      </c>
      <c r="U13" s="10">
        <v>200.9</v>
      </c>
    </row>
    <row r="14" spans="1:21">
      <c r="A14" s="2" t="s">
        <v>33</v>
      </c>
      <c r="B14" s="3" t="s">
        <v>21</v>
      </c>
      <c r="C14" s="9">
        <v>76.3</v>
      </c>
      <c r="D14" s="10">
        <v>33.299999999999997</v>
      </c>
      <c r="E14" s="10">
        <v>18.5</v>
      </c>
      <c r="F14" s="10">
        <v>67</v>
      </c>
      <c r="G14" s="10">
        <v>121</v>
      </c>
      <c r="H14" s="10">
        <v>49</v>
      </c>
      <c r="I14" s="10">
        <v>354</v>
      </c>
      <c r="J14" s="10">
        <v>7.8</v>
      </c>
      <c r="K14" s="10">
        <v>2.5</v>
      </c>
      <c r="L14" s="10">
        <v>0.56999999999999995</v>
      </c>
      <c r="M14" s="10">
        <v>2.44</v>
      </c>
      <c r="N14" s="11">
        <v>1.66</v>
      </c>
      <c r="O14" s="10">
        <v>17</v>
      </c>
      <c r="P14" s="10">
        <v>0.97</v>
      </c>
      <c r="Q14" s="10">
        <v>4.16</v>
      </c>
      <c r="R14" s="10">
        <v>16.600000000000001</v>
      </c>
      <c r="S14" s="10">
        <v>4.0999999999999996</v>
      </c>
      <c r="T14" s="10">
        <v>6.17</v>
      </c>
      <c r="U14" s="10">
        <v>277.5</v>
      </c>
    </row>
    <row r="15" spans="1:21">
      <c r="A15" s="2" t="s">
        <v>34</v>
      </c>
      <c r="B15" s="3" t="s">
        <v>21</v>
      </c>
      <c r="C15" s="9">
        <v>73.8</v>
      </c>
      <c r="D15" s="10">
        <v>39.4</v>
      </c>
      <c r="E15" s="10">
        <v>32.9</v>
      </c>
      <c r="F15" s="10">
        <v>124</v>
      </c>
      <c r="G15" s="10">
        <v>358</v>
      </c>
      <c r="H15" s="10">
        <v>29</v>
      </c>
      <c r="I15" s="10">
        <v>602</v>
      </c>
      <c r="J15" s="10">
        <v>8.1999999999999993</v>
      </c>
      <c r="K15" s="10">
        <v>7</v>
      </c>
      <c r="L15" s="10">
        <v>0.57999999999999996</v>
      </c>
      <c r="M15" s="10">
        <v>3.42</v>
      </c>
      <c r="N15" s="11">
        <v>2.27</v>
      </c>
      <c r="O15" s="10">
        <v>27</v>
      </c>
      <c r="P15" s="10">
        <v>1.54</v>
      </c>
      <c r="Q15" s="10">
        <v>4.18</v>
      </c>
      <c r="R15" s="10">
        <v>25.9</v>
      </c>
      <c r="S15" s="10">
        <v>3.2</v>
      </c>
      <c r="T15" s="10">
        <v>21.86</v>
      </c>
      <c r="U15" s="10">
        <v>675</v>
      </c>
    </row>
    <row r="16" spans="1:21">
      <c r="A16" s="2" t="s">
        <v>39</v>
      </c>
      <c r="B16" s="3" t="s">
        <v>21</v>
      </c>
      <c r="C16" s="9">
        <v>73.3</v>
      </c>
      <c r="D16" s="10">
        <v>41.5</v>
      </c>
      <c r="E16" s="10">
        <v>23.1</v>
      </c>
      <c r="F16" s="10">
        <v>92</v>
      </c>
      <c r="G16" s="10">
        <v>187</v>
      </c>
      <c r="H16" s="10">
        <v>47</v>
      </c>
      <c r="I16" s="10">
        <v>367</v>
      </c>
      <c r="J16" s="10">
        <v>9.9</v>
      </c>
      <c r="K16" s="10">
        <v>2.7</v>
      </c>
      <c r="L16" s="10">
        <v>0.6</v>
      </c>
      <c r="M16" s="10">
        <v>3.45</v>
      </c>
      <c r="N16" s="11">
        <v>2.31</v>
      </c>
      <c r="O16" s="10">
        <v>20</v>
      </c>
      <c r="P16" s="10">
        <v>1.48</v>
      </c>
      <c r="Q16" s="10">
        <v>4.21</v>
      </c>
      <c r="R16" s="10">
        <v>18.2</v>
      </c>
      <c r="S16" s="10">
        <v>3</v>
      </c>
      <c r="T16" s="10">
        <v>5.85</v>
      </c>
      <c r="U16" s="10">
        <v>240.2</v>
      </c>
    </row>
    <row r="17" spans="1:21">
      <c r="A17" s="2" t="s">
        <v>41</v>
      </c>
      <c r="B17" s="3" t="s">
        <v>21</v>
      </c>
      <c r="C17" s="9">
        <v>71</v>
      </c>
      <c r="D17" s="10">
        <v>39.299999999999997</v>
      </c>
      <c r="E17" s="10">
        <v>23.7</v>
      </c>
      <c r="F17" s="10">
        <v>88</v>
      </c>
      <c r="G17" s="10">
        <v>367</v>
      </c>
      <c r="H17" s="10">
        <v>33</v>
      </c>
      <c r="I17" s="10">
        <v>411</v>
      </c>
      <c r="J17" s="10">
        <v>6.2</v>
      </c>
      <c r="K17" s="10">
        <v>2.7</v>
      </c>
      <c r="L17" s="10">
        <v>0.35</v>
      </c>
      <c r="M17" s="10">
        <v>2.54</v>
      </c>
      <c r="N17" s="11">
        <v>1.82</v>
      </c>
      <c r="O17" s="10">
        <v>22</v>
      </c>
      <c r="P17" s="10">
        <v>0.89</v>
      </c>
      <c r="Q17" s="10">
        <v>4.1500000000000004</v>
      </c>
      <c r="R17" s="10">
        <v>20.6</v>
      </c>
      <c r="S17" s="10">
        <v>4.4000000000000004</v>
      </c>
      <c r="T17" s="10">
        <v>4.9400000000000004</v>
      </c>
      <c r="U17" s="10">
        <v>232.6</v>
      </c>
    </row>
    <row r="18" spans="1:21">
      <c r="A18" s="2" t="s">
        <v>36</v>
      </c>
      <c r="B18" s="3" t="s">
        <v>21</v>
      </c>
      <c r="C18" s="9">
        <v>68.5</v>
      </c>
      <c r="D18" s="10">
        <v>35.700000000000003</v>
      </c>
      <c r="E18" s="10">
        <v>28.8</v>
      </c>
      <c r="F18" s="10">
        <v>127</v>
      </c>
      <c r="G18" s="10">
        <v>448</v>
      </c>
      <c r="H18" s="10">
        <v>49</v>
      </c>
      <c r="I18" s="10">
        <v>547</v>
      </c>
      <c r="J18" s="10">
        <v>11.1</v>
      </c>
      <c r="K18" s="10">
        <v>2.6</v>
      </c>
      <c r="L18" s="10">
        <v>0.47</v>
      </c>
      <c r="M18" s="10">
        <v>1.98</v>
      </c>
      <c r="N18" s="11">
        <v>1.28</v>
      </c>
      <c r="O18" s="10">
        <v>28</v>
      </c>
      <c r="P18" s="10">
        <v>0.72</v>
      </c>
      <c r="Q18" s="10">
        <v>4.1399999999999997</v>
      </c>
      <c r="R18" s="10">
        <v>25.9</v>
      </c>
      <c r="S18" s="10">
        <v>4.5999999999999996</v>
      </c>
      <c r="T18" s="10">
        <v>5.75</v>
      </c>
      <c r="U18" s="10">
        <v>263</v>
      </c>
    </row>
    <row r="19" spans="1:21">
      <c r="A19" s="2" t="s">
        <v>42</v>
      </c>
      <c r="B19" s="3" t="s">
        <v>21</v>
      </c>
      <c r="C19" s="9">
        <v>65.7</v>
      </c>
      <c r="D19" s="10">
        <v>31.4</v>
      </c>
      <c r="E19" s="10">
        <v>16.2</v>
      </c>
      <c r="F19" s="10">
        <v>65</v>
      </c>
      <c r="G19" s="10">
        <v>172</v>
      </c>
      <c r="H19" s="10">
        <v>23</v>
      </c>
      <c r="I19" s="10">
        <v>307</v>
      </c>
      <c r="J19" s="10">
        <v>7</v>
      </c>
      <c r="K19" s="10">
        <v>3.2</v>
      </c>
      <c r="L19" s="10">
        <v>0.52</v>
      </c>
      <c r="M19" s="10">
        <v>2.2400000000000002</v>
      </c>
      <c r="N19" s="11">
        <v>1.52</v>
      </c>
      <c r="O19" s="10">
        <v>16</v>
      </c>
      <c r="P19" s="10">
        <v>0.79</v>
      </c>
      <c r="Q19" s="10">
        <v>4.17</v>
      </c>
      <c r="R19" s="10">
        <v>15.7</v>
      </c>
      <c r="S19" s="10">
        <v>3.6</v>
      </c>
      <c r="T19" s="10">
        <v>4.1500000000000004</v>
      </c>
      <c r="U19" s="10">
        <v>182.1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CDB2-2733-4F6A-94BC-6F0A389E8D5D}">
  <dimension ref="A1:K19"/>
  <sheetViews>
    <sheetView workbookViewId="0">
      <selection activeCell="D23" sqref="D23"/>
    </sheetView>
  </sheetViews>
  <sheetFormatPr defaultRowHeight="15"/>
  <cols>
    <col min="1" max="1" width="7.5703125" bestFit="1" customWidth="1"/>
    <col min="2" max="5" width="12" bestFit="1" customWidth="1"/>
    <col min="6" max="6" width="14.28515625" bestFit="1" customWidth="1"/>
    <col min="7" max="8" width="12" bestFit="1" customWidth="1"/>
    <col min="9" max="9" width="13.7109375" bestFit="1" customWidth="1"/>
    <col min="10" max="10" width="13.42578125" bestFit="1" customWidth="1"/>
    <col min="11" max="11" width="12" bestFit="1" customWidth="1"/>
  </cols>
  <sheetData>
    <row r="1" spans="1:11">
      <c r="A1" t="s">
        <v>60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157</v>
      </c>
      <c r="H1" t="s">
        <v>158</v>
      </c>
      <c r="I1" t="s">
        <v>159</v>
      </c>
      <c r="J1" t="s">
        <v>155</v>
      </c>
      <c r="K1" t="s">
        <v>156</v>
      </c>
    </row>
    <row r="2" spans="1:11">
      <c r="A2" t="s">
        <v>23</v>
      </c>
      <c r="B2">
        <v>6.8300086999999995E-2</v>
      </c>
      <c r="C2">
        <v>2.1682599999999999E-4</v>
      </c>
      <c r="D2">
        <v>0</v>
      </c>
      <c r="E2">
        <v>0.24891587200000001</v>
      </c>
      <c r="F2">
        <v>4.3365100000000001E-4</v>
      </c>
      <c r="G2">
        <v>4.3365100000000001E-4</v>
      </c>
      <c r="H2">
        <v>2.0381613E-2</v>
      </c>
      <c r="I2">
        <v>4.553339E-3</v>
      </c>
      <c r="J2">
        <v>0</v>
      </c>
      <c r="K2">
        <v>1.9731136E-2</v>
      </c>
    </row>
    <row r="3" spans="1:11">
      <c r="A3" t="s">
        <v>25</v>
      </c>
      <c r="B3">
        <v>1.1275210000000001E-2</v>
      </c>
      <c r="C3">
        <v>2.0644750000000001E-3</v>
      </c>
      <c r="D3">
        <v>4.7641699999999998E-4</v>
      </c>
      <c r="E3">
        <v>1.6515801E-2</v>
      </c>
      <c r="F3">
        <v>5.8758139000000001E-2</v>
      </c>
      <c r="G3">
        <v>6.3522299999999997E-4</v>
      </c>
      <c r="H3">
        <v>2.0644750000000001E-3</v>
      </c>
      <c r="I3">
        <v>7.6226769999999996E-3</v>
      </c>
      <c r="J3">
        <v>0</v>
      </c>
      <c r="K3">
        <v>8.6549150000000005E-2</v>
      </c>
    </row>
    <row r="4" spans="1:11">
      <c r="A4" t="s">
        <v>26</v>
      </c>
      <c r="B4">
        <v>8.6455330000000004E-3</v>
      </c>
      <c r="C4">
        <v>1.7291069999999999E-3</v>
      </c>
      <c r="D4">
        <v>0</v>
      </c>
      <c r="E4">
        <v>0</v>
      </c>
      <c r="F4">
        <v>7.3006720000000002E-3</v>
      </c>
      <c r="G4">
        <v>0.103170029</v>
      </c>
      <c r="H4">
        <v>0</v>
      </c>
      <c r="I4">
        <v>0</v>
      </c>
      <c r="J4">
        <v>0</v>
      </c>
      <c r="K4">
        <v>7.0124880000000001E-2</v>
      </c>
    </row>
    <row r="5" spans="1:11">
      <c r="A5" t="s">
        <v>27</v>
      </c>
      <c r="B5">
        <v>3.4831794999999999E-2</v>
      </c>
      <c r="C5">
        <v>1.3396844E-2</v>
      </c>
      <c r="D5">
        <v>2.3816610000000002E-3</v>
      </c>
      <c r="E5">
        <v>7.4426910000000004E-3</v>
      </c>
      <c r="F5">
        <v>6.2518610000000001E-3</v>
      </c>
      <c r="G5">
        <v>5.9541530000000002E-3</v>
      </c>
      <c r="H5">
        <v>2.9770799999999999E-4</v>
      </c>
      <c r="I5">
        <v>6.5495680000000004E-3</v>
      </c>
      <c r="J5">
        <v>0</v>
      </c>
      <c r="K5">
        <v>1.488538E-3</v>
      </c>
    </row>
    <row r="6" spans="1:11">
      <c r="A6" t="s">
        <v>28</v>
      </c>
      <c r="B6">
        <v>4.8442368E-2</v>
      </c>
      <c r="C6">
        <v>7.7881599999999999E-4</v>
      </c>
      <c r="D6">
        <v>1.557632E-3</v>
      </c>
      <c r="E6">
        <v>1.557632E-3</v>
      </c>
      <c r="F6">
        <v>8.8785050000000001E-3</v>
      </c>
      <c r="G6">
        <v>0</v>
      </c>
      <c r="H6">
        <v>0</v>
      </c>
      <c r="I6">
        <v>5.1401870000000001E-3</v>
      </c>
      <c r="J6">
        <v>0</v>
      </c>
      <c r="K6">
        <v>6.0747659999999997E-3</v>
      </c>
    </row>
    <row r="7" spans="1:11">
      <c r="A7" t="s">
        <v>29</v>
      </c>
      <c r="B7">
        <v>7.4321813E-2</v>
      </c>
      <c r="C7">
        <v>0.19137867</v>
      </c>
      <c r="D7">
        <v>4.0876999999999997E-3</v>
      </c>
      <c r="E7">
        <v>4.0876999999999997E-3</v>
      </c>
      <c r="F7">
        <v>7.4321800000000003E-4</v>
      </c>
      <c r="G7">
        <v>5.5741360000000004E-3</v>
      </c>
      <c r="H7">
        <v>3.7160900000000001E-4</v>
      </c>
      <c r="I7">
        <v>2.972873E-3</v>
      </c>
      <c r="J7">
        <v>2.3039761999999998E-2</v>
      </c>
      <c r="K7">
        <v>1.1148270000000001E-3</v>
      </c>
    </row>
    <row r="8" spans="1:11">
      <c r="A8" t="s">
        <v>30</v>
      </c>
      <c r="B8">
        <v>0.48619129300000002</v>
      </c>
      <c r="C8">
        <v>3.4326729999999998E-3</v>
      </c>
      <c r="D8">
        <v>0</v>
      </c>
      <c r="E8">
        <v>3.1206099999999998E-4</v>
      </c>
      <c r="F8">
        <v>1.092214E-3</v>
      </c>
      <c r="G8">
        <v>0</v>
      </c>
      <c r="H8">
        <v>0</v>
      </c>
      <c r="I8">
        <v>1.56031E-4</v>
      </c>
      <c r="J8">
        <v>0.20330784800000001</v>
      </c>
      <c r="K8">
        <v>2.184428E-3</v>
      </c>
    </row>
    <row r="9" spans="1:11">
      <c r="A9" t="s">
        <v>31</v>
      </c>
      <c r="B9">
        <v>0.191102515</v>
      </c>
      <c r="C9">
        <v>1.3539649999999999E-3</v>
      </c>
      <c r="D9">
        <v>1.9342400000000001E-4</v>
      </c>
      <c r="E9">
        <v>0</v>
      </c>
      <c r="F9">
        <v>1.0444874E-2</v>
      </c>
      <c r="G9">
        <v>3.86847E-4</v>
      </c>
      <c r="H9">
        <v>0</v>
      </c>
      <c r="I9">
        <v>3.86847E-4</v>
      </c>
      <c r="J9">
        <v>1.9342400000000001E-4</v>
      </c>
      <c r="K9">
        <v>0</v>
      </c>
    </row>
    <row r="10" spans="1:11">
      <c r="A10" t="s">
        <v>32</v>
      </c>
      <c r="B10">
        <v>0.25210222599999998</v>
      </c>
      <c r="C10">
        <v>0.58829348699999995</v>
      </c>
      <c r="D10">
        <v>0</v>
      </c>
      <c r="E10">
        <v>0</v>
      </c>
      <c r="F10">
        <v>0</v>
      </c>
      <c r="G10">
        <v>1.6488000000000001E-4</v>
      </c>
      <c r="H10">
        <v>0</v>
      </c>
      <c r="I10">
        <v>0</v>
      </c>
      <c r="J10">
        <v>0</v>
      </c>
      <c r="K10">
        <v>1.6488000000000001E-4</v>
      </c>
    </row>
    <row r="11" spans="1:11">
      <c r="A11" t="s">
        <v>35</v>
      </c>
      <c r="B11">
        <v>1.4954399999999999E-4</v>
      </c>
      <c r="C11">
        <v>2.0936140000000002E-3</v>
      </c>
      <c r="D11">
        <v>0.45311799000000003</v>
      </c>
      <c r="E11">
        <v>0</v>
      </c>
      <c r="F11">
        <v>3.2899660000000001E-3</v>
      </c>
      <c r="G11">
        <v>2.841334E-3</v>
      </c>
      <c r="H11">
        <v>0</v>
      </c>
      <c r="I11">
        <v>7.3276510000000001E-3</v>
      </c>
      <c r="J11">
        <v>0</v>
      </c>
      <c r="K11">
        <v>2.6917899999999999E-3</v>
      </c>
    </row>
    <row r="12" spans="1:11">
      <c r="A12" t="s">
        <v>37</v>
      </c>
      <c r="B12">
        <v>3.1250000000000001E-4</v>
      </c>
      <c r="C12">
        <v>9.0624999999999994E-3</v>
      </c>
      <c r="D12">
        <v>1.40625E-2</v>
      </c>
      <c r="E12">
        <v>0</v>
      </c>
      <c r="F12">
        <v>0</v>
      </c>
      <c r="G12">
        <v>5.7500000000000002E-2</v>
      </c>
      <c r="H12">
        <v>0</v>
      </c>
      <c r="I12">
        <v>2.5624999999999998E-2</v>
      </c>
      <c r="J12">
        <v>0</v>
      </c>
      <c r="K12">
        <v>0</v>
      </c>
    </row>
    <row r="13" spans="1:11">
      <c r="A13" t="s">
        <v>38</v>
      </c>
      <c r="B13">
        <v>6.6591784000000001E-2</v>
      </c>
      <c r="C13">
        <v>8.5365854000000005E-2</v>
      </c>
      <c r="D13">
        <v>1.1713736000000001E-2</v>
      </c>
      <c r="E13">
        <v>0</v>
      </c>
      <c r="F13">
        <v>1.60462E-4</v>
      </c>
      <c r="G13">
        <v>4.3645700000000003E-2</v>
      </c>
      <c r="H13">
        <v>0</v>
      </c>
      <c r="I13">
        <v>2.6957637999999999E-2</v>
      </c>
      <c r="J13">
        <v>4.8138599999999999E-4</v>
      </c>
      <c r="K13">
        <v>2.888318E-3</v>
      </c>
    </row>
    <row r="14" spans="1:11">
      <c r="A14" t="s">
        <v>33</v>
      </c>
      <c r="B14">
        <v>1.074345E-3</v>
      </c>
      <c r="C14">
        <v>1.9338199999999999E-3</v>
      </c>
      <c r="D14">
        <v>4.2973799999999998E-4</v>
      </c>
      <c r="E14">
        <v>0</v>
      </c>
      <c r="F14">
        <v>3.6527719999999999E-3</v>
      </c>
      <c r="G14">
        <v>2.2776107E-2</v>
      </c>
      <c r="H14">
        <v>0</v>
      </c>
      <c r="I14">
        <v>3.6097980000000002E-2</v>
      </c>
      <c r="J14">
        <v>0</v>
      </c>
      <c r="K14">
        <v>6.8758059999999999E-3</v>
      </c>
    </row>
    <row r="15" spans="1:11">
      <c r="A15" t="s">
        <v>34</v>
      </c>
      <c r="B15">
        <v>3.9560440000000002E-2</v>
      </c>
      <c r="C15">
        <v>2.9827316E-2</v>
      </c>
      <c r="D15">
        <v>0</v>
      </c>
      <c r="E15">
        <v>0</v>
      </c>
      <c r="F15">
        <v>0</v>
      </c>
      <c r="G15">
        <v>1.0989011E-2</v>
      </c>
      <c r="H15">
        <v>0</v>
      </c>
      <c r="I15">
        <v>3.6106749999999998E-3</v>
      </c>
      <c r="J15">
        <v>0</v>
      </c>
      <c r="K15">
        <v>0</v>
      </c>
    </row>
    <row r="16" spans="1:11">
      <c r="A16" t="s">
        <v>39</v>
      </c>
      <c r="B16">
        <v>0.57352653200000003</v>
      </c>
      <c r="C16">
        <v>7.8323900000000003E-4</v>
      </c>
      <c r="D16">
        <v>0</v>
      </c>
      <c r="E16">
        <v>0</v>
      </c>
      <c r="F16">
        <v>7.8323900000000003E-4</v>
      </c>
      <c r="G16">
        <v>2.9371449999999999E-3</v>
      </c>
      <c r="H16">
        <v>0</v>
      </c>
      <c r="I16">
        <v>3.9161900000000001E-4</v>
      </c>
      <c r="J16">
        <v>0</v>
      </c>
      <c r="K16">
        <v>1.9581000000000001E-4</v>
      </c>
    </row>
    <row r="17" spans="1:11">
      <c r="A17" t="s">
        <v>41</v>
      </c>
      <c r="B17">
        <v>4.9208533999999998E-2</v>
      </c>
      <c r="C17">
        <v>4.7143839999999999E-2</v>
      </c>
      <c r="D17">
        <v>3.613214E-3</v>
      </c>
      <c r="E17">
        <v>1.72058E-4</v>
      </c>
      <c r="F17">
        <v>3.44116E-4</v>
      </c>
      <c r="G17">
        <v>2.5808670000000001E-3</v>
      </c>
      <c r="H17">
        <v>0</v>
      </c>
      <c r="I17">
        <v>3.9573300000000002E-3</v>
      </c>
      <c r="J17">
        <v>0</v>
      </c>
      <c r="K17">
        <v>5.1617299999999998E-4</v>
      </c>
    </row>
    <row r="18" spans="1:11">
      <c r="A18" t="s">
        <v>36</v>
      </c>
      <c r="B18">
        <v>7.7639206000000002E-2</v>
      </c>
      <c r="C18">
        <v>1.75654E-4</v>
      </c>
      <c r="D18">
        <v>2.1781135E-2</v>
      </c>
      <c r="E18">
        <v>0</v>
      </c>
      <c r="F18">
        <v>3.5130861999999999E-2</v>
      </c>
      <c r="G18">
        <v>7.02617E-4</v>
      </c>
      <c r="H18">
        <v>0</v>
      </c>
      <c r="I18">
        <v>1.75654E-4</v>
      </c>
      <c r="J18">
        <v>0</v>
      </c>
      <c r="K18">
        <v>0</v>
      </c>
    </row>
    <row r="19" spans="1:11">
      <c r="A19" t="s">
        <v>42</v>
      </c>
      <c r="B19">
        <v>7.9622131999999998E-2</v>
      </c>
      <c r="C19">
        <v>0.35897435900000002</v>
      </c>
      <c r="D19">
        <v>1.5744489999999999E-3</v>
      </c>
      <c r="E19">
        <v>0</v>
      </c>
      <c r="F19">
        <v>2.4741339999999998E-3</v>
      </c>
      <c r="G19">
        <v>2.24921E-4</v>
      </c>
      <c r="H19">
        <v>8.99685E-4</v>
      </c>
      <c r="I19">
        <v>4.4984259999999998E-3</v>
      </c>
      <c r="J19">
        <v>0</v>
      </c>
      <c r="K19">
        <v>4.9482679999999996E-3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D52F-6077-45EB-B5D0-211AC7A1C0B8}">
  <dimension ref="A1:O19"/>
  <sheetViews>
    <sheetView workbookViewId="0">
      <selection activeCell="M47" sqref="M47"/>
    </sheetView>
  </sheetViews>
  <sheetFormatPr defaultRowHeight="15"/>
  <sheetData>
    <row r="1" spans="1:15">
      <c r="A1" s="2" t="s">
        <v>22</v>
      </c>
      <c r="B1" s="3" t="s">
        <v>0</v>
      </c>
      <c r="C1" s="4" t="s">
        <v>43</v>
      </c>
      <c r="D1" s="4" t="s">
        <v>44</v>
      </c>
      <c r="E1" s="4" t="s">
        <v>59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</row>
    <row r="2" spans="1:15">
      <c r="A2" s="4" t="s">
        <v>55</v>
      </c>
      <c r="B2" s="5" t="s">
        <v>20</v>
      </c>
      <c r="C2" s="4">
        <v>1.22799923840197</v>
      </c>
      <c r="D2" s="4">
        <v>0.96455590402039615</v>
      </c>
      <c r="E2" s="4">
        <v>1.7835282202659681</v>
      </c>
      <c r="F2" s="4">
        <v>0.80602302372281176</v>
      </c>
      <c r="G2" s="4">
        <v>1.8715833420722501</v>
      </c>
      <c r="H2" s="4">
        <v>1.7450715531140129</v>
      </c>
      <c r="I2" s="4">
        <v>1.1740437179242369</v>
      </c>
      <c r="J2" s="4">
        <v>2.3905960944322624</v>
      </c>
      <c r="K2" s="4">
        <v>0.79234051277145745</v>
      </c>
      <c r="L2" s="4">
        <v>1.3284356259768286</v>
      </c>
      <c r="M2" s="4">
        <v>0.72696581054154941</v>
      </c>
      <c r="N2" s="4">
        <v>0.746634879683303</v>
      </c>
      <c r="O2" s="4">
        <v>0.9821920418092015</v>
      </c>
    </row>
    <row r="3" spans="1:15">
      <c r="A3" s="4" t="s">
        <v>56</v>
      </c>
      <c r="B3" s="5" t="s">
        <v>20</v>
      </c>
      <c r="C3" s="4">
        <v>0.45268990939755932</v>
      </c>
      <c r="D3" s="4">
        <v>0.82702881185731236</v>
      </c>
      <c r="E3" s="4">
        <v>1.5999505920366177</v>
      </c>
      <c r="F3" s="4">
        <v>1.1138225998884606</v>
      </c>
      <c r="G3" s="4">
        <v>0.4440089823042308</v>
      </c>
      <c r="H3" s="4">
        <v>1.5708292756251918</v>
      </c>
      <c r="I3" s="4">
        <v>1.3542410324351106</v>
      </c>
      <c r="J3" s="4">
        <v>0.78848988860179192</v>
      </c>
      <c r="K3" s="4">
        <v>0.70775673488183477</v>
      </c>
      <c r="L3" s="4">
        <v>1.2327346039899678</v>
      </c>
      <c r="M3" s="4">
        <v>0.87028009797979911</v>
      </c>
      <c r="N3" s="4">
        <v>1.0287607863113875</v>
      </c>
      <c r="O3" s="4">
        <v>1.2311995738953687</v>
      </c>
    </row>
    <row r="4" spans="1:15">
      <c r="A4" s="4" t="s">
        <v>26</v>
      </c>
      <c r="B4" s="5" t="s">
        <v>20</v>
      </c>
      <c r="C4" s="4">
        <v>0.81416778798573242</v>
      </c>
      <c r="D4" s="4">
        <v>0.67865784493913595</v>
      </c>
      <c r="E4" s="4">
        <v>0.63018521463842792</v>
      </c>
      <c r="F4" s="4">
        <v>0.40719479921780449</v>
      </c>
      <c r="G4" s="4">
        <v>1.1277102960303069</v>
      </c>
      <c r="H4" s="4">
        <v>0.61825864357408566</v>
      </c>
      <c r="I4" s="4">
        <v>0.59292412273973893</v>
      </c>
      <c r="J4" s="4">
        <v>0.85223964647423489</v>
      </c>
      <c r="K4" s="4">
        <v>0.88757498491363795</v>
      </c>
      <c r="L4" s="4">
        <v>0.83437483105503196</v>
      </c>
      <c r="M4" s="4">
        <v>0.54346120421965738</v>
      </c>
      <c r="N4" s="4">
        <v>1.05848982878945</v>
      </c>
      <c r="O4" s="4">
        <v>0.71503520822665056</v>
      </c>
    </row>
    <row r="5" spans="1:15">
      <c r="A5" s="4" t="s">
        <v>27</v>
      </c>
      <c r="B5" s="5" t="s">
        <v>20</v>
      </c>
      <c r="C5" s="4">
        <v>0.85421311750430196</v>
      </c>
      <c r="D5" s="4">
        <v>1.501910676402378</v>
      </c>
      <c r="E5" s="4">
        <v>0.80845968135041024</v>
      </c>
      <c r="F5" s="4">
        <v>1.1335535716897778</v>
      </c>
      <c r="G5" s="4">
        <v>0.35301392987144475</v>
      </c>
      <c r="H5" s="4">
        <v>0.78935529678171679</v>
      </c>
      <c r="I5" s="4">
        <v>1.1032743235880185</v>
      </c>
      <c r="J5" s="4">
        <v>0.80894630821506874</v>
      </c>
      <c r="K5" s="4">
        <v>0.98548966051344766</v>
      </c>
      <c r="L5" s="4">
        <v>0.70227857421493389</v>
      </c>
      <c r="M5" s="4">
        <v>1.5747121606987335</v>
      </c>
      <c r="N5" s="4">
        <v>1.0427972791921558</v>
      </c>
      <c r="O5" s="4">
        <v>0.81033919513183861</v>
      </c>
    </row>
    <row r="6" spans="1:15">
      <c r="A6" s="4" t="s">
        <v>28</v>
      </c>
      <c r="B6" s="5" t="s">
        <v>20</v>
      </c>
      <c r="C6" s="4">
        <v>1.3307030687231949</v>
      </c>
      <c r="D6" s="4">
        <v>1.8165142900839202</v>
      </c>
      <c r="E6" s="4">
        <v>0.26227085603444472</v>
      </c>
      <c r="F6" s="4">
        <v>1.7000015176607102</v>
      </c>
      <c r="G6" s="4">
        <v>1.8710832842878569</v>
      </c>
      <c r="H6" s="4">
        <v>0.40121480189468589</v>
      </c>
      <c r="I6" s="4">
        <v>1.5736902959781651</v>
      </c>
      <c r="J6" s="4">
        <v>0.89040236377175319</v>
      </c>
      <c r="K6" s="4">
        <v>1.2795601462252157</v>
      </c>
      <c r="L6" s="4">
        <v>1.0752374271104828</v>
      </c>
      <c r="M6" s="4">
        <v>1.59659136353916</v>
      </c>
      <c r="N6" s="4">
        <v>1.2315971028280923</v>
      </c>
      <c r="O6" s="4">
        <v>1.1688034646277523</v>
      </c>
    </row>
    <row r="7" spans="1:15">
      <c r="A7" s="4" t="s">
        <v>29</v>
      </c>
      <c r="B7" s="5" t="s">
        <v>20</v>
      </c>
      <c r="C7" s="4">
        <v>1.1942169455033056</v>
      </c>
      <c r="D7" s="4">
        <v>0.59888350637311905</v>
      </c>
      <c r="E7" s="4">
        <v>1.2689381640540995</v>
      </c>
      <c r="F7" s="4">
        <v>1.4185884935474025</v>
      </c>
      <c r="G7" s="4">
        <v>0.2682760769323011</v>
      </c>
      <c r="H7" s="4">
        <v>1.2416404238326169</v>
      </c>
      <c r="I7" s="4">
        <v>0.58998241196459489</v>
      </c>
      <c r="J7" s="4">
        <v>0.73432765426958102</v>
      </c>
      <c r="K7" s="4">
        <v>1.4969442179226979</v>
      </c>
      <c r="L7" s="4">
        <v>0.98514201286322745</v>
      </c>
      <c r="M7" s="4">
        <v>1.1567647400337588</v>
      </c>
      <c r="N7" s="4">
        <v>1.0624879023542351</v>
      </c>
      <c r="O7" s="4">
        <v>0.76660253054975935</v>
      </c>
    </row>
    <row r="8" spans="1:15">
      <c r="A8" s="4" t="s">
        <v>30</v>
      </c>
      <c r="B8" s="5" t="s">
        <v>20</v>
      </c>
      <c r="C8" s="4">
        <v>1.126009932483933</v>
      </c>
      <c r="D8" s="4">
        <v>0.61244896632373824</v>
      </c>
      <c r="E8" s="4">
        <v>0.64666727162003279</v>
      </c>
      <c r="F8" s="4">
        <v>0.42081599427303279</v>
      </c>
      <c r="G8" s="4">
        <v>1.0643240885016103</v>
      </c>
      <c r="H8" s="4">
        <v>0.63363000517768941</v>
      </c>
      <c r="I8" s="4">
        <v>0.61184409537013573</v>
      </c>
      <c r="J8" s="4">
        <v>0.53499804423530894</v>
      </c>
      <c r="K8" s="4">
        <v>0.85033374277170715</v>
      </c>
      <c r="L8" s="4">
        <v>0.84179692478952772</v>
      </c>
      <c r="M8" s="4">
        <v>0.5312246229873403</v>
      </c>
      <c r="N8" s="4">
        <v>0.82923222084137749</v>
      </c>
      <c r="O8" s="4">
        <v>1.3258279857594286</v>
      </c>
    </row>
    <row r="9" spans="1:15">
      <c r="A9" s="4" t="s">
        <v>31</v>
      </c>
      <c r="B9" s="5" t="s">
        <v>20</v>
      </c>
      <c r="C9" s="4">
        <v>0.42775361313600618</v>
      </c>
      <c r="D9" s="4">
        <v>0.67866441131699518</v>
      </c>
      <c r="E9" s="4">
        <v>0.22511539099587977</v>
      </c>
      <c r="F9" s="4">
        <v>0.14761856499274953</v>
      </c>
      <c r="G9" s="4">
        <v>0.7151444549390249</v>
      </c>
      <c r="H9" s="4">
        <v>0.57662081699965972</v>
      </c>
      <c r="I9" s="4">
        <v>0.21486063386113827</v>
      </c>
      <c r="J9" s="4">
        <v>0.40295860892069707</v>
      </c>
      <c r="K9" s="4">
        <v>1.0664743483311323</v>
      </c>
      <c r="L9" s="4">
        <v>1.0318349700667622</v>
      </c>
      <c r="M9" s="4">
        <v>0.5778389813685022</v>
      </c>
      <c r="N9" s="4">
        <v>0.50686639503410913</v>
      </c>
      <c r="O9" s="4">
        <v>1.773628736789161</v>
      </c>
    </row>
    <row r="10" spans="1:15">
      <c r="A10" s="4" t="s">
        <v>32</v>
      </c>
      <c r="B10" s="5" t="s">
        <v>20</v>
      </c>
      <c r="C10" s="4">
        <v>0.9263977846634095</v>
      </c>
      <c r="D10" s="4">
        <v>1.4665286769007735</v>
      </c>
      <c r="E10" s="4">
        <v>0.53585146920284032</v>
      </c>
      <c r="F10" s="4">
        <v>0.77973557974337515</v>
      </c>
      <c r="G10" s="4">
        <v>1.6290575773274654</v>
      </c>
      <c r="H10" s="4">
        <v>0.52355009133085062</v>
      </c>
      <c r="I10" s="4">
        <v>1.135218307331799</v>
      </c>
      <c r="J10" s="4">
        <v>1.0141122883388931</v>
      </c>
      <c r="K10" s="4">
        <v>1.4113292736859859</v>
      </c>
      <c r="L10" s="4">
        <v>1.1621427031425908</v>
      </c>
      <c r="M10" s="4">
        <v>0.81408767249602709</v>
      </c>
      <c r="N10" s="4">
        <v>1.3662901498293154</v>
      </c>
      <c r="O10" s="4">
        <v>1.0124123038278245</v>
      </c>
    </row>
    <row r="11" spans="1:15">
      <c r="A11" s="4" t="s">
        <v>57</v>
      </c>
      <c r="B11" s="3" t="s">
        <v>21</v>
      </c>
      <c r="C11" s="4">
        <v>0.3934236733991745</v>
      </c>
      <c r="D11" s="4">
        <v>1.3525181276461038</v>
      </c>
      <c r="E11" s="4">
        <v>0.63463974462538919</v>
      </c>
      <c r="F11" s="4">
        <v>0.59173119575743038</v>
      </c>
      <c r="G11" s="4">
        <v>0.53927595871372558</v>
      </c>
      <c r="H11" s="4">
        <v>0.74093643913048934</v>
      </c>
      <c r="I11" s="4">
        <v>0.86047434870222195</v>
      </c>
      <c r="J11" s="4">
        <v>0.92064249990553149</v>
      </c>
      <c r="K11" s="4">
        <v>0.7610192119720417</v>
      </c>
      <c r="L11" s="4">
        <v>1.1757367821332125</v>
      </c>
      <c r="M11" s="4">
        <v>0.61863223068020667</v>
      </c>
      <c r="N11" s="4">
        <v>1.3580096114103346</v>
      </c>
      <c r="O11" s="4">
        <v>0.58286455785820523</v>
      </c>
    </row>
    <row r="12" spans="1:15">
      <c r="A12" s="4" t="s">
        <v>58</v>
      </c>
      <c r="B12" s="3" t="s">
        <v>21</v>
      </c>
      <c r="C12" s="4">
        <v>0.47013355983480914</v>
      </c>
      <c r="D12" s="4">
        <v>1.4521654283803163</v>
      </c>
      <c r="E12" s="4">
        <v>0.58327195283977862</v>
      </c>
      <c r="F12" s="4">
        <v>0.90462890806467966</v>
      </c>
      <c r="G12" s="4">
        <v>0.95574535016099416</v>
      </c>
      <c r="H12" s="4">
        <v>0.3033179968021984</v>
      </c>
      <c r="I12" s="4">
        <v>1.3150141008179896</v>
      </c>
      <c r="J12" s="4">
        <v>1.0645101666967347</v>
      </c>
      <c r="K12" s="4">
        <v>1.209129497487714</v>
      </c>
      <c r="L12" s="4">
        <v>0.94399452150428809</v>
      </c>
      <c r="M12" s="4">
        <v>1.2980338526870858</v>
      </c>
      <c r="N12" s="4">
        <v>1.1351580379968509</v>
      </c>
      <c r="O12" s="4">
        <v>0.30303683619710947</v>
      </c>
    </row>
    <row r="13" spans="1:15">
      <c r="A13" s="4" t="s">
        <v>38</v>
      </c>
      <c r="B13" s="3" t="s">
        <v>21</v>
      </c>
      <c r="C13" s="4">
        <v>0.34569631247629246</v>
      </c>
      <c r="D13" s="4">
        <v>0.70032872236137045</v>
      </c>
      <c r="E13" s="4">
        <v>0.19825338976025364</v>
      </c>
      <c r="F13" s="4">
        <v>0.34876444693256259</v>
      </c>
      <c r="G13" s="4">
        <v>0.51156300841124258</v>
      </c>
      <c r="H13" s="4">
        <v>0.193957265421946</v>
      </c>
      <c r="I13" s="4">
        <v>0.5082222279475832</v>
      </c>
      <c r="J13" s="4">
        <v>0.60974995585894876</v>
      </c>
      <c r="K13" s="4">
        <v>1.3434706974377157</v>
      </c>
      <c r="L13" s="4">
        <v>1.3800055549507917</v>
      </c>
      <c r="M13" s="4">
        <v>0.32301501296350293</v>
      </c>
      <c r="N13" s="4">
        <v>0.85141601318739923</v>
      </c>
      <c r="O13" s="4">
        <v>0.38658264802975628</v>
      </c>
    </row>
    <row r="14" spans="1:15">
      <c r="A14" s="4" t="s">
        <v>33</v>
      </c>
      <c r="B14" s="3" t="s">
        <v>21</v>
      </c>
      <c r="C14" s="4">
        <v>0.24687663576874241</v>
      </c>
      <c r="D14" s="4">
        <v>2.0524497660350276</v>
      </c>
      <c r="E14" s="4">
        <v>0.26639390550324787</v>
      </c>
      <c r="F14" s="4">
        <v>1.4215923218669781</v>
      </c>
      <c r="G14" s="4">
        <v>0.13822062820169972</v>
      </c>
      <c r="H14" s="4">
        <v>0.17620568556277649</v>
      </c>
      <c r="I14" s="4">
        <v>1.1123925710511813</v>
      </c>
      <c r="J14" s="4">
        <v>1.2922213364301429</v>
      </c>
      <c r="K14" s="4">
        <v>1.8030874296106723</v>
      </c>
      <c r="L14" s="4">
        <v>0.80561686427914825</v>
      </c>
      <c r="M14" s="4">
        <v>0.97835468123173264</v>
      </c>
      <c r="N14" s="4">
        <v>0.70921206856201913</v>
      </c>
      <c r="O14" s="4">
        <v>0.77344214025910896</v>
      </c>
    </row>
    <row r="15" spans="1:15">
      <c r="A15" s="4" t="s">
        <v>34</v>
      </c>
      <c r="B15" s="3" t="s">
        <v>21</v>
      </c>
      <c r="C15" s="4">
        <v>1.4590805010484615</v>
      </c>
      <c r="D15" s="4">
        <v>0.98580413682313361</v>
      </c>
      <c r="E15" s="4">
        <v>0.50977218678789071</v>
      </c>
      <c r="F15" s="4">
        <v>0.84185266538831782</v>
      </c>
      <c r="G15" s="4">
        <v>0.36711621064001265</v>
      </c>
      <c r="H15" s="4">
        <v>0.49926658140613711</v>
      </c>
      <c r="I15" s="4">
        <v>1.2253719482566208</v>
      </c>
      <c r="J15" s="4">
        <v>0.83107973220022568</v>
      </c>
      <c r="K15" s="4">
        <v>1.6635604806109423</v>
      </c>
      <c r="L15" s="4">
        <v>1.109969349601144</v>
      </c>
      <c r="M15" s="4">
        <v>1.127562576979565</v>
      </c>
      <c r="N15" s="4">
        <v>0.98077778767593493</v>
      </c>
      <c r="O15" s="4">
        <v>1.2673015416180975</v>
      </c>
    </row>
    <row r="16" spans="1:15">
      <c r="A16" s="4" t="s">
        <v>39</v>
      </c>
      <c r="B16" s="3" t="s">
        <v>21</v>
      </c>
      <c r="C16" s="4">
        <v>0.22085343293401208</v>
      </c>
      <c r="D16" s="4">
        <v>0.89742427967674288</v>
      </c>
      <c r="E16" s="4">
        <v>0.2535108421857088</v>
      </c>
      <c r="F16" s="4">
        <v>0.69390311568295093</v>
      </c>
      <c r="G16" s="4">
        <v>0.27802795251315954</v>
      </c>
      <c r="H16" s="4">
        <v>0.24795590525472933</v>
      </c>
      <c r="I16" s="4">
        <v>1.010503523423206</v>
      </c>
      <c r="J16" s="4">
        <v>0.44219386048848119</v>
      </c>
      <c r="K16" s="4">
        <v>1.6087772896631674</v>
      </c>
      <c r="L16" s="4">
        <v>1.0711790407216506</v>
      </c>
      <c r="M16" s="4">
        <v>0.84077108358010488</v>
      </c>
      <c r="N16" s="4">
        <v>0.59518309414905601</v>
      </c>
      <c r="O16" s="4">
        <v>0.57162525897489358</v>
      </c>
    </row>
    <row r="17" spans="1:15">
      <c r="A17" s="4" t="s">
        <v>41</v>
      </c>
      <c r="B17" s="3" t="s">
        <v>21</v>
      </c>
      <c r="C17" s="4">
        <v>0.61102183086947692</v>
      </c>
      <c r="D17" s="4">
        <v>0.48017571561668876</v>
      </c>
      <c r="E17" s="4">
        <v>0.67173152614443654</v>
      </c>
      <c r="F17" s="4">
        <v>0.15083244130325693</v>
      </c>
      <c r="G17" s="4">
        <v>2.1170534158483263</v>
      </c>
      <c r="H17" s="4">
        <v>0.12592775962581737</v>
      </c>
      <c r="I17" s="4">
        <v>0.71273053185771862</v>
      </c>
      <c r="J17" s="4">
        <v>0.50966158084216584</v>
      </c>
      <c r="K17" s="4">
        <v>0.85869932268815985</v>
      </c>
      <c r="L17" s="4">
        <v>0.96541916899821623</v>
      </c>
      <c r="M17" s="4">
        <v>1.3243111226253854</v>
      </c>
      <c r="N17" s="4">
        <v>0.75435507144429437</v>
      </c>
      <c r="O17" s="4">
        <v>0.52085513589425869</v>
      </c>
    </row>
    <row r="18" spans="1:15">
      <c r="A18" s="4" t="s">
        <v>36</v>
      </c>
      <c r="B18" s="3" t="s">
        <v>21</v>
      </c>
      <c r="C18" s="4">
        <v>0.96590806577043076</v>
      </c>
      <c r="D18" s="4">
        <v>1.3449933566120378</v>
      </c>
      <c r="E18" s="4">
        <v>1.0808754379754844</v>
      </c>
      <c r="F18" s="4">
        <v>1.0512369561003516</v>
      </c>
      <c r="G18" s="4">
        <v>0.67471652911271696</v>
      </c>
      <c r="H18" s="4">
        <v>0.79003803782585547</v>
      </c>
      <c r="I18" s="4">
        <v>1.2672182002735963</v>
      </c>
      <c r="J18" s="4">
        <v>0.96593574292773976</v>
      </c>
      <c r="K18" s="4">
        <v>1.6804298689916706</v>
      </c>
      <c r="L18" s="4">
        <v>1.0429757413687377</v>
      </c>
      <c r="M18" s="4">
        <v>0.18285615120996299</v>
      </c>
      <c r="N18" s="4">
        <v>2.0993504854691145</v>
      </c>
      <c r="O18" s="4">
        <v>0.24073618441833644</v>
      </c>
    </row>
    <row r="19" spans="1:15">
      <c r="A19" s="4" t="s">
        <v>42</v>
      </c>
      <c r="B19" s="3" t="s">
        <v>21</v>
      </c>
      <c r="C19" s="4">
        <v>1.6899224511351332</v>
      </c>
      <c r="D19" s="4">
        <v>1.8131047035077565</v>
      </c>
      <c r="E19" s="4">
        <v>1.3724636207419445</v>
      </c>
      <c r="F19" s="4">
        <v>0.42632911256930395</v>
      </c>
      <c r="G19" s="4">
        <v>0.8167892046668046</v>
      </c>
      <c r="H19" s="4">
        <v>0.34024402800230291</v>
      </c>
      <c r="I19" s="4">
        <v>0.3881852921155689</v>
      </c>
      <c r="J19" s="4">
        <v>0.41432504543985721</v>
      </c>
      <c r="K19" s="4">
        <v>1.8919502651125228</v>
      </c>
      <c r="L19" s="4">
        <v>1.0499486435975283</v>
      </c>
      <c r="M19" s="4">
        <v>1.2331246049793363</v>
      </c>
      <c r="N19" s="4">
        <v>1.1153449073658346</v>
      </c>
      <c r="O19" s="4">
        <v>0.72570467005035211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8D67-7836-4692-B03E-73582DC59FFD}">
  <dimension ref="A1:AB19"/>
  <sheetViews>
    <sheetView workbookViewId="0">
      <selection activeCell="G37" sqref="G37"/>
    </sheetView>
  </sheetViews>
  <sheetFormatPr defaultRowHeight="15"/>
  <cols>
    <col min="3" max="3" width="9.140625" bestFit="1" customWidth="1"/>
    <col min="4" max="4" width="10.7109375" bestFit="1" customWidth="1"/>
    <col min="5" max="5" width="9.140625" bestFit="1" customWidth="1"/>
    <col min="6" max="6" width="10.7109375" bestFit="1" customWidth="1"/>
    <col min="7" max="7" width="9.140625" bestFit="1" customWidth="1"/>
    <col min="8" max="8" width="10.7109375" bestFit="1" customWidth="1"/>
    <col min="9" max="9" width="9.140625" bestFit="1" customWidth="1"/>
    <col min="10" max="10" width="10.7109375" bestFit="1" customWidth="1"/>
    <col min="11" max="11" width="9.140625" bestFit="1" customWidth="1"/>
    <col min="12" max="12" width="10.7109375" bestFit="1" customWidth="1"/>
    <col min="13" max="13" width="9.140625" bestFit="1" customWidth="1"/>
    <col min="14" max="14" width="10.7109375" bestFit="1" customWidth="1"/>
    <col min="15" max="15" width="9.140625" bestFit="1" customWidth="1"/>
    <col min="16" max="16" width="10.7109375" bestFit="1" customWidth="1"/>
    <col min="17" max="17" width="9.140625" bestFit="1" customWidth="1"/>
    <col min="18" max="18" width="10.7109375" bestFit="1" customWidth="1"/>
    <col min="19" max="19" width="9.140625" bestFit="1" customWidth="1"/>
    <col min="20" max="20" width="10.7109375" bestFit="1" customWidth="1"/>
    <col min="21" max="21" width="9.140625" bestFit="1" customWidth="1"/>
    <col min="22" max="22" width="10.7109375" bestFit="1" customWidth="1"/>
    <col min="23" max="23" width="9.140625" bestFit="1" customWidth="1"/>
    <col min="24" max="24" width="9.7109375" bestFit="1" customWidth="1"/>
    <col min="25" max="25" width="9.140625" bestFit="1" customWidth="1"/>
    <col min="26" max="26" width="10.7109375" bestFit="1" customWidth="1"/>
    <col min="27" max="28" width="9.140625" bestFit="1" customWidth="1"/>
  </cols>
  <sheetData>
    <row r="1" spans="1:28" ht="36.75" thickBot="1">
      <c r="A1" s="12" t="s">
        <v>22</v>
      </c>
      <c r="B1" s="13" t="s">
        <v>60</v>
      </c>
      <c r="C1" s="13" t="s">
        <v>66</v>
      </c>
      <c r="D1" s="13" t="s">
        <v>72</v>
      </c>
      <c r="E1" s="13" t="s">
        <v>67</v>
      </c>
      <c r="F1" s="13" t="s">
        <v>73</v>
      </c>
      <c r="G1" s="13" t="s">
        <v>68</v>
      </c>
      <c r="H1" s="13" t="s">
        <v>74</v>
      </c>
      <c r="I1" s="13" t="s">
        <v>69</v>
      </c>
      <c r="J1" s="13" t="s">
        <v>75</v>
      </c>
      <c r="K1" s="13" t="s">
        <v>70</v>
      </c>
      <c r="L1" s="13" t="s">
        <v>76</v>
      </c>
      <c r="M1" s="13" t="s">
        <v>71</v>
      </c>
      <c r="N1" s="13" t="s">
        <v>77</v>
      </c>
      <c r="O1" s="13" t="s">
        <v>78</v>
      </c>
      <c r="P1" s="13" t="s">
        <v>79</v>
      </c>
      <c r="Q1" s="13" t="s">
        <v>80</v>
      </c>
      <c r="R1" s="13" t="s">
        <v>81</v>
      </c>
      <c r="S1" s="13" t="s">
        <v>82</v>
      </c>
      <c r="T1" s="13" t="s">
        <v>83</v>
      </c>
      <c r="U1" s="13" t="s">
        <v>84</v>
      </c>
      <c r="V1" s="13" t="s">
        <v>85</v>
      </c>
      <c r="W1" s="13" t="s">
        <v>86</v>
      </c>
      <c r="X1" s="13" t="s">
        <v>87</v>
      </c>
      <c r="Y1" s="13" t="s">
        <v>88</v>
      </c>
      <c r="Z1" s="13" t="s">
        <v>89</v>
      </c>
      <c r="AA1" s="13" t="s">
        <v>63</v>
      </c>
      <c r="AB1" s="13" t="s">
        <v>64</v>
      </c>
    </row>
    <row r="2" spans="1:28" ht="15.75" thickTop="1">
      <c r="A2" s="12" t="s">
        <v>24</v>
      </c>
      <c r="B2" s="14" t="s">
        <v>61</v>
      </c>
      <c r="C2" s="14">
        <v>35.409999999999997</v>
      </c>
      <c r="D2" s="14">
        <f>C2/AA2</f>
        <v>1.0210495963091117E-2</v>
      </c>
      <c r="E2" s="14">
        <v>170.352</v>
      </c>
      <c r="F2" s="14">
        <f>C2/AA2</f>
        <v>1.0210495963091117E-2</v>
      </c>
      <c r="G2" s="14">
        <v>14.231</v>
      </c>
      <c r="H2" s="14">
        <f>G2/AA2</f>
        <v>4.103517877739331E-3</v>
      </c>
      <c r="I2" s="14">
        <v>71.412999999999997</v>
      </c>
      <c r="J2" s="14">
        <f>I2/AA2</f>
        <v>2.0591983852364475E-2</v>
      </c>
      <c r="K2" s="14">
        <v>33.898000000000003</v>
      </c>
      <c r="L2" s="14">
        <f>K2/AA2</f>
        <v>9.7745098039215689E-3</v>
      </c>
      <c r="M2" s="14">
        <v>0.8</v>
      </c>
      <c r="N2" s="14">
        <f>M2/AA2</f>
        <v>2.306805074971165E-4</v>
      </c>
      <c r="O2" s="14">
        <v>6.7149999999999999</v>
      </c>
      <c r="P2" s="14">
        <f>O2/AA2</f>
        <v>1.9362745098039215E-3</v>
      </c>
      <c r="Q2" s="14">
        <v>15.938000000000001</v>
      </c>
      <c r="R2" s="14">
        <f>Q2/AA2</f>
        <v>4.5957324106113036E-3</v>
      </c>
      <c r="S2" s="14"/>
      <c r="T2" s="14">
        <f>S2/AA2</f>
        <v>0</v>
      </c>
      <c r="U2" s="14">
        <v>2.8690000000000002</v>
      </c>
      <c r="V2" s="14">
        <f>U2/AA2</f>
        <v>8.2727797001153406E-4</v>
      </c>
      <c r="W2" s="15" t="s">
        <v>65</v>
      </c>
      <c r="X2" s="15" t="e">
        <f>W2/AA2</f>
        <v>#VALUE!</v>
      </c>
      <c r="Y2" s="14">
        <v>17.317</v>
      </c>
      <c r="Z2" s="14">
        <f>Y2/AA2</f>
        <v>4.9933679354094576E-3</v>
      </c>
      <c r="AA2" s="14">
        <f t="shared" ref="AA2:AA19" si="0">AB2*1000</f>
        <v>3468</v>
      </c>
      <c r="AB2" s="14">
        <v>3.468</v>
      </c>
    </row>
    <row r="3" spans="1:28">
      <c r="A3" s="12" t="s">
        <v>25</v>
      </c>
      <c r="B3" s="14" t="s">
        <v>61</v>
      </c>
      <c r="C3" s="14">
        <v>37.622</v>
      </c>
      <c r="D3" s="14">
        <f t="shared" ref="D3:D19" si="1">C3/AA3</f>
        <v>1.1801129234629861E-2</v>
      </c>
      <c r="E3" s="14">
        <v>168.91200000000001</v>
      </c>
      <c r="F3" s="14">
        <f t="shared" ref="F3:F19" si="2">C3/AA3</f>
        <v>1.1801129234629861E-2</v>
      </c>
      <c r="G3" s="14">
        <v>13.698</v>
      </c>
      <c r="H3" s="14">
        <f t="shared" ref="H3:H19" si="3">G3/AA3</f>
        <v>4.2967377666248436E-3</v>
      </c>
      <c r="I3" s="14">
        <v>122.414</v>
      </c>
      <c r="J3" s="14">
        <f t="shared" ref="J3:J19" si="4">I3/AA3</f>
        <v>3.8398368883312425E-2</v>
      </c>
      <c r="K3" s="14">
        <v>34.771999999999998</v>
      </c>
      <c r="L3" s="14">
        <f t="shared" ref="L3:L19" si="5">K3/AA3</f>
        <v>1.0907151819322459E-2</v>
      </c>
      <c r="M3" s="14">
        <v>0.746</v>
      </c>
      <c r="N3" s="14">
        <f t="shared" ref="N3:N19" si="6">M3/AA3</f>
        <v>2.3400250941028858E-4</v>
      </c>
      <c r="O3" s="14">
        <v>4.4870000000000001</v>
      </c>
      <c r="P3" s="14">
        <f t="shared" ref="P3:P19" si="7">O3/AA3</f>
        <v>1.407465495608532E-3</v>
      </c>
      <c r="Q3" s="14">
        <v>11.772</v>
      </c>
      <c r="R3" s="14">
        <f t="shared" ref="R3:R19" si="8">Q3/AA3</f>
        <v>3.6925972396486826E-3</v>
      </c>
      <c r="S3" s="14">
        <v>2.6320000000000001</v>
      </c>
      <c r="T3" s="14">
        <f t="shared" ref="T3:T19" si="9">S3/AA3</f>
        <v>8.2559598494353834E-4</v>
      </c>
      <c r="U3" s="14">
        <v>5.6360000000000001</v>
      </c>
      <c r="V3" s="14">
        <f t="shared" ref="V3:V19" si="10">U3/AA3</f>
        <v>1.7678795483061481E-3</v>
      </c>
      <c r="W3" s="15" t="s">
        <v>65</v>
      </c>
      <c r="X3" s="15" t="e">
        <f t="shared" ref="X3:X19" si="11">W3/AA3</f>
        <v>#VALUE!</v>
      </c>
      <c r="Y3" s="14">
        <v>15.314</v>
      </c>
      <c r="Z3" s="14">
        <f t="shared" ref="Z3:Z19" si="12">Y3/AA3</f>
        <v>4.803638644918444E-3</v>
      </c>
      <c r="AA3" s="14">
        <f t="shared" si="0"/>
        <v>3188</v>
      </c>
      <c r="AB3" s="14">
        <v>3.1880000000000002</v>
      </c>
    </row>
    <row r="4" spans="1:28">
      <c r="A4" s="12" t="s">
        <v>26</v>
      </c>
      <c r="B4" s="14" t="s">
        <v>61</v>
      </c>
      <c r="C4" s="14">
        <v>35.74</v>
      </c>
      <c r="D4" s="14">
        <f t="shared" si="1"/>
        <v>9.6594594594594605E-3</v>
      </c>
      <c r="E4" s="14">
        <v>209.99</v>
      </c>
      <c r="F4" s="14">
        <f t="shared" si="2"/>
        <v>9.6594594594594605E-3</v>
      </c>
      <c r="G4" s="14">
        <v>13.885</v>
      </c>
      <c r="H4" s="14">
        <f t="shared" si="3"/>
        <v>3.7527027027027026E-3</v>
      </c>
      <c r="I4" s="14">
        <v>119.09</v>
      </c>
      <c r="J4" s="14">
        <f t="shared" si="4"/>
        <v>3.218648648648649E-2</v>
      </c>
      <c r="K4" s="14">
        <v>40.552999999999997</v>
      </c>
      <c r="L4" s="14">
        <f t="shared" si="5"/>
        <v>1.0960270270270269E-2</v>
      </c>
      <c r="M4" s="14">
        <v>0.77</v>
      </c>
      <c r="N4" s="14">
        <f t="shared" si="6"/>
        <v>2.0810810810810811E-4</v>
      </c>
      <c r="O4" s="14">
        <v>17.309999999999999</v>
      </c>
      <c r="P4" s="14">
        <f t="shared" si="7"/>
        <v>4.6783783783783776E-3</v>
      </c>
      <c r="Q4" s="14">
        <v>14.794</v>
      </c>
      <c r="R4" s="14">
        <f t="shared" si="8"/>
        <v>3.9983783783783785E-3</v>
      </c>
      <c r="S4" s="14">
        <v>2.0430000000000001</v>
      </c>
      <c r="T4" s="14">
        <f t="shared" si="9"/>
        <v>5.521621621621622E-4</v>
      </c>
      <c r="U4" s="14">
        <v>17.14</v>
      </c>
      <c r="V4" s="14">
        <f t="shared" si="10"/>
        <v>4.6324324324324324E-3</v>
      </c>
      <c r="W4" s="15">
        <v>2.4809999999999999</v>
      </c>
      <c r="X4" s="15">
        <f t="shared" si="11"/>
        <v>6.7054054054054046E-4</v>
      </c>
      <c r="Y4" s="14">
        <v>15.615</v>
      </c>
      <c r="Z4" s="14">
        <f t="shared" si="12"/>
        <v>4.2202702702702705E-3</v>
      </c>
      <c r="AA4" s="14">
        <f t="shared" si="0"/>
        <v>3700</v>
      </c>
      <c r="AB4" s="14">
        <v>3.7</v>
      </c>
    </row>
    <row r="5" spans="1:28">
      <c r="A5" s="12" t="s">
        <v>27</v>
      </c>
      <c r="B5" s="14" t="s">
        <v>61</v>
      </c>
      <c r="C5" s="14">
        <v>29.14</v>
      </c>
      <c r="D5" s="14">
        <f t="shared" si="1"/>
        <v>1.026056338028169E-2</v>
      </c>
      <c r="E5" s="14">
        <v>132.46600000000001</v>
      </c>
      <c r="F5" s="14">
        <f t="shared" si="2"/>
        <v>1.026056338028169E-2</v>
      </c>
      <c r="G5" s="14">
        <v>9.9060000000000006</v>
      </c>
      <c r="H5" s="14">
        <f t="shared" si="3"/>
        <v>3.4880281690140846E-3</v>
      </c>
      <c r="I5" s="14">
        <v>87.72</v>
      </c>
      <c r="J5" s="14">
        <f t="shared" si="4"/>
        <v>3.0887323943661973E-2</v>
      </c>
      <c r="K5" s="14">
        <v>31.571000000000002</v>
      </c>
      <c r="L5" s="14">
        <f t="shared" si="5"/>
        <v>1.1116549295774648E-2</v>
      </c>
      <c r="M5" s="14">
        <v>0.72499999999999998</v>
      </c>
      <c r="N5" s="14">
        <f t="shared" si="6"/>
        <v>2.5528169014084508E-4</v>
      </c>
      <c r="O5" s="14">
        <v>16.012</v>
      </c>
      <c r="P5" s="14">
        <f t="shared" si="7"/>
        <v>5.6380281690140846E-3</v>
      </c>
      <c r="Q5" s="14">
        <v>10.882999999999999</v>
      </c>
      <c r="R5" s="14">
        <f t="shared" si="8"/>
        <v>3.8320422535211263E-3</v>
      </c>
      <c r="S5" s="14">
        <v>1.8779999999999999</v>
      </c>
      <c r="T5" s="14">
        <f t="shared" si="9"/>
        <v>6.6126760563380276E-4</v>
      </c>
      <c r="U5" s="14">
        <v>12.37</v>
      </c>
      <c r="V5" s="14">
        <f t="shared" si="10"/>
        <v>4.3556338028169009E-3</v>
      </c>
      <c r="W5" s="15">
        <v>7.5309999999999997</v>
      </c>
      <c r="X5" s="15">
        <f t="shared" si="11"/>
        <v>2.6517605633802816E-3</v>
      </c>
      <c r="Y5" s="14">
        <v>18.36</v>
      </c>
      <c r="Z5" s="14">
        <f t="shared" si="12"/>
        <v>6.4647887323943656E-3</v>
      </c>
      <c r="AA5" s="14">
        <f t="shared" si="0"/>
        <v>2840</v>
      </c>
      <c r="AB5" s="14">
        <v>2.84</v>
      </c>
    </row>
    <row r="6" spans="1:28">
      <c r="A6" s="12" t="s">
        <v>28</v>
      </c>
      <c r="B6" s="14" t="s">
        <v>61</v>
      </c>
      <c r="C6" s="14">
        <v>24.405999999999999</v>
      </c>
      <c r="D6" s="14">
        <f t="shared" si="1"/>
        <v>1.1934474327628361E-2</v>
      </c>
      <c r="E6" s="14">
        <v>98.88</v>
      </c>
      <c r="F6" s="14">
        <f t="shared" si="2"/>
        <v>1.1934474327628361E-2</v>
      </c>
      <c r="G6" s="14">
        <v>11.31</v>
      </c>
      <c r="H6" s="14">
        <f t="shared" si="3"/>
        <v>5.5305623471882644E-3</v>
      </c>
      <c r="I6" s="14">
        <v>66.41</v>
      </c>
      <c r="J6" s="14">
        <f t="shared" si="4"/>
        <v>3.247432762836186E-2</v>
      </c>
      <c r="K6" s="14">
        <v>26.157</v>
      </c>
      <c r="L6" s="14">
        <f t="shared" si="5"/>
        <v>1.2790709046454768E-2</v>
      </c>
      <c r="M6" s="14">
        <v>0.875</v>
      </c>
      <c r="N6" s="14">
        <f t="shared" si="6"/>
        <v>4.2787286063569681E-4</v>
      </c>
      <c r="O6" s="14">
        <v>3.4510000000000001</v>
      </c>
      <c r="P6" s="14">
        <f t="shared" si="7"/>
        <v>1.6875305623471884E-3</v>
      </c>
      <c r="Q6" s="14">
        <v>5.39</v>
      </c>
      <c r="R6" s="14">
        <f t="shared" si="8"/>
        <v>2.6356968215158921E-3</v>
      </c>
      <c r="S6" s="14">
        <v>4.5199999999999996</v>
      </c>
      <c r="T6" s="14">
        <f t="shared" si="9"/>
        <v>2.2102689486552564E-3</v>
      </c>
      <c r="U6" s="14">
        <v>15.891999999999999</v>
      </c>
      <c r="V6" s="14">
        <f t="shared" si="10"/>
        <v>7.7711491442542784E-3</v>
      </c>
      <c r="W6" s="15">
        <v>2.1840000000000002</v>
      </c>
      <c r="X6" s="15">
        <f t="shared" si="11"/>
        <v>1.0679706601466994E-3</v>
      </c>
      <c r="Y6" s="14">
        <v>10.084</v>
      </c>
      <c r="Z6" s="14">
        <f t="shared" si="12"/>
        <v>4.9310513447432761E-3</v>
      </c>
      <c r="AA6" s="14">
        <f t="shared" si="0"/>
        <v>2045</v>
      </c>
      <c r="AB6" s="14">
        <v>2.0449999999999999</v>
      </c>
    </row>
    <row r="7" spans="1:28">
      <c r="A7" s="12" t="s">
        <v>29</v>
      </c>
      <c r="B7" s="14" t="s">
        <v>61</v>
      </c>
      <c r="C7" s="14">
        <v>25.428000000000001</v>
      </c>
      <c r="D7" s="14">
        <f t="shared" si="1"/>
        <v>1.3383157894736843E-2</v>
      </c>
      <c r="E7" s="14">
        <v>116.04</v>
      </c>
      <c r="F7" s="14">
        <f t="shared" si="2"/>
        <v>1.3383157894736843E-2</v>
      </c>
      <c r="G7" s="14">
        <v>10.092000000000001</v>
      </c>
      <c r="H7" s="14">
        <f t="shared" si="3"/>
        <v>5.3115789473684215E-3</v>
      </c>
      <c r="I7" s="14">
        <v>83.71</v>
      </c>
      <c r="J7" s="14">
        <f t="shared" si="4"/>
        <v>4.4057894736842101E-2</v>
      </c>
      <c r="K7" s="14">
        <v>24.7</v>
      </c>
      <c r="L7" s="14">
        <f t="shared" si="5"/>
        <v>1.2999999999999999E-2</v>
      </c>
      <c r="M7" s="14">
        <v>0.65300000000000002</v>
      </c>
      <c r="N7" s="14">
        <f t="shared" si="6"/>
        <v>3.4368421052631581E-4</v>
      </c>
      <c r="O7" s="14">
        <v>6.99</v>
      </c>
      <c r="P7" s="14">
        <f t="shared" si="7"/>
        <v>3.6789473684210529E-3</v>
      </c>
      <c r="Q7" s="14">
        <v>7.7629999999999999</v>
      </c>
      <c r="R7" s="14">
        <f t="shared" si="8"/>
        <v>4.0857894736842102E-3</v>
      </c>
      <c r="S7" s="14">
        <v>3.379</v>
      </c>
      <c r="T7" s="14">
        <f t="shared" si="9"/>
        <v>1.7784210526315789E-3</v>
      </c>
      <c r="U7" s="14">
        <v>13.430999999999999</v>
      </c>
      <c r="V7" s="14">
        <f t="shared" si="10"/>
        <v>7.0689473684210523E-3</v>
      </c>
      <c r="W7" s="15">
        <v>1.748</v>
      </c>
      <c r="X7" s="15">
        <f t="shared" si="11"/>
        <v>9.2000000000000003E-4</v>
      </c>
      <c r="Y7" s="14">
        <v>12.718999999999999</v>
      </c>
      <c r="Z7" s="14">
        <f t="shared" si="12"/>
        <v>6.6942105263157895E-3</v>
      </c>
      <c r="AA7" s="14">
        <f t="shared" si="0"/>
        <v>1900</v>
      </c>
      <c r="AB7" s="14">
        <v>1.9</v>
      </c>
    </row>
    <row r="8" spans="1:28">
      <c r="A8" s="12" t="s">
        <v>30</v>
      </c>
      <c r="B8" s="14" t="s">
        <v>61</v>
      </c>
      <c r="C8" s="14">
        <v>33.612000000000002</v>
      </c>
      <c r="D8" s="14">
        <f t="shared" si="1"/>
        <v>1.0912987012987013E-2</v>
      </c>
      <c r="E8" s="14">
        <v>163.38200000000001</v>
      </c>
      <c r="F8" s="14">
        <f t="shared" si="2"/>
        <v>1.0912987012987013E-2</v>
      </c>
      <c r="G8" s="14">
        <v>12.59</v>
      </c>
      <c r="H8" s="14">
        <f t="shared" si="3"/>
        <v>4.0876623376623379E-3</v>
      </c>
      <c r="I8" s="14">
        <v>107.155</v>
      </c>
      <c r="J8" s="14">
        <f t="shared" si="4"/>
        <v>3.4790584415584414E-2</v>
      </c>
      <c r="K8" s="14">
        <v>38.999000000000002</v>
      </c>
      <c r="L8" s="14">
        <f t="shared" si="5"/>
        <v>1.2662012987012987E-2</v>
      </c>
      <c r="M8" s="14">
        <v>0.8</v>
      </c>
      <c r="N8" s="14">
        <f t="shared" si="6"/>
        <v>2.5974025974025974E-4</v>
      </c>
      <c r="O8" s="14">
        <v>22.445</v>
      </c>
      <c r="P8" s="14">
        <f t="shared" si="7"/>
        <v>7.2873376623376626E-3</v>
      </c>
      <c r="Q8" s="14">
        <v>11.865</v>
      </c>
      <c r="R8" s="14">
        <f t="shared" si="8"/>
        <v>3.8522727272727272E-3</v>
      </c>
      <c r="S8" s="14">
        <v>1.393</v>
      </c>
      <c r="T8" s="14">
        <f t="shared" si="9"/>
        <v>4.5227272727272727E-4</v>
      </c>
      <c r="U8" s="14">
        <v>4.3600000000000003</v>
      </c>
      <c r="V8" s="14">
        <f t="shared" si="10"/>
        <v>1.4155844155844157E-3</v>
      </c>
      <c r="W8" s="15">
        <v>11.109</v>
      </c>
      <c r="X8" s="15">
        <f t="shared" si="11"/>
        <v>3.606818181818182E-3</v>
      </c>
      <c r="Y8" s="14">
        <v>20.774999999999999</v>
      </c>
      <c r="Z8" s="14">
        <f t="shared" si="12"/>
        <v>6.7451298701298699E-3</v>
      </c>
      <c r="AA8" s="14">
        <f t="shared" si="0"/>
        <v>3080</v>
      </c>
      <c r="AB8" s="14">
        <v>3.08</v>
      </c>
    </row>
    <row r="9" spans="1:28">
      <c r="A9" s="12" t="s">
        <v>31</v>
      </c>
      <c r="B9" s="14" t="s">
        <v>61</v>
      </c>
      <c r="C9" s="14">
        <v>28.56</v>
      </c>
      <c r="D9" s="14">
        <f t="shared" si="1"/>
        <v>1.4460759493670886E-2</v>
      </c>
      <c r="E9" s="14">
        <v>114.643</v>
      </c>
      <c r="F9" s="14">
        <f t="shared" si="2"/>
        <v>1.4460759493670886E-2</v>
      </c>
      <c r="G9" s="14">
        <v>6.2670000000000003</v>
      </c>
      <c r="H9" s="14">
        <f t="shared" si="3"/>
        <v>3.1731645569620256E-3</v>
      </c>
      <c r="I9" s="14">
        <v>82.122</v>
      </c>
      <c r="J9" s="14">
        <f t="shared" si="4"/>
        <v>4.1580759493670884E-2</v>
      </c>
      <c r="K9" s="14">
        <v>24.702000000000002</v>
      </c>
      <c r="L9" s="14">
        <f t="shared" si="5"/>
        <v>1.25073417721519E-2</v>
      </c>
      <c r="M9" s="14">
        <v>0.73199999999999998</v>
      </c>
      <c r="N9" s="14">
        <f t="shared" si="6"/>
        <v>3.7063291139240504E-4</v>
      </c>
      <c r="O9" s="14">
        <v>12.191000000000001</v>
      </c>
      <c r="P9" s="14">
        <f t="shared" si="7"/>
        <v>6.1726582278481016E-3</v>
      </c>
      <c r="Q9" s="14">
        <v>7.9829999999999997</v>
      </c>
      <c r="R9" s="14">
        <f t="shared" si="8"/>
        <v>4.0420253164556962E-3</v>
      </c>
      <c r="S9" s="14">
        <v>1.05</v>
      </c>
      <c r="T9" s="14">
        <f t="shared" si="9"/>
        <v>5.3164556962025317E-4</v>
      </c>
      <c r="U9" s="14">
        <v>5.5250000000000004</v>
      </c>
      <c r="V9" s="14">
        <f t="shared" si="10"/>
        <v>2.79746835443038E-3</v>
      </c>
      <c r="W9" s="15">
        <v>3.55</v>
      </c>
      <c r="X9" s="15">
        <f t="shared" si="11"/>
        <v>1.7974683544303796E-3</v>
      </c>
      <c r="Y9" s="14">
        <v>10.75</v>
      </c>
      <c r="Z9" s="14">
        <f t="shared" si="12"/>
        <v>5.4430379746835443E-3</v>
      </c>
      <c r="AA9" s="14">
        <f t="shared" si="0"/>
        <v>1975</v>
      </c>
      <c r="AB9" s="14">
        <v>1.9750000000000001</v>
      </c>
    </row>
    <row r="10" spans="1:28">
      <c r="A10" s="12" t="s">
        <v>32</v>
      </c>
      <c r="B10" s="14" t="s">
        <v>61</v>
      </c>
      <c r="C10" s="14">
        <v>32.002000000000002</v>
      </c>
      <c r="D10" s="14">
        <f t="shared" si="1"/>
        <v>1.126830985915493E-2</v>
      </c>
      <c r="E10" s="14">
        <v>188.887</v>
      </c>
      <c r="F10" s="14">
        <f t="shared" si="2"/>
        <v>1.126830985915493E-2</v>
      </c>
      <c r="G10" s="14"/>
      <c r="H10" s="14">
        <f t="shared" si="3"/>
        <v>0</v>
      </c>
      <c r="I10" s="14">
        <v>41.122</v>
      </c>
      <c r="J10" s="14">
        <f t="shared" si="4"/>
        <v>1.4479577464788732E-2</v>
      </c>
      <c r="K10" s="14">
        <v>32.774999999999999</v>
      </c>
      <c r="L10" s="14">
        <f t="shared" si="5"/>
        <v>1.1540492957746479E-2</v>
      </c>
      <c r="M10" s="14">
        <v>0.96099999999999997</v>
      </c>
      <c r="N10" s="14">
        <f t="shared" si="6"/>
        <v>3.3838028169014083E-4</v>
      </c>
      <c r="O10" s="14">
        <v>13.651999999999999</v>
      </c>
      <c r="P10" s="14">
        <f t="shared" si="7"/>
        <v>4.8070422535211269E-3</v>
      </c>
      <c r="Q10" s="14">
        <v>11.397</v>
      </c>
      <c r="R10" s="14">
        <f t="shared" si="8"/>
        <v>4.0130281690140849E-3</v>
      </c>
      <c r="S10" s="14">
        <v>3.746</v>
      </c>
      <c r="T10" s="14">
        <f t="shared" si="9"/>
        <v>1.3190140845070423E-3</v>
      </c>
      <c r="U10" s="14">
        <v>15.893000000000001</v>
      </c>
      <c r="V10" s="14">
        <f t="shared" si="10"/>
        <v>5.5961267605633804E-3</v>
      </c>
      <c r="W10" s="15">
        <v>4.5289999999999999</v>
      </c>
      <c r="X10" s="15">
        <f t="shared" si="11"/>
        <v>1.594718309859155E-3</v>
      </c>
      <c r="Y10" s="14">
        <v>13.962999999999999</v>
      </c>
      <c r="Z10" s="14">
        <f t="shared" si="12"/>
        <v>4.9165492957746479E-3</v>
      </c>
      <c r="AA10" s="14">
        <f t="shared" si="0"/>
        <v>2840</v>
      </c>
      <c r="AB10" s="14">
        <v>2.84</v>
      </c>
    </row>
    <row r="11" spans="1:28">
      <c r="A11" s="12" t="s">
        <v>40</v>
      </c>
      <c r="B11" s="14" t="s">
        <v>62</v>
      </c>
      <c r="C11" s="14">
        <v>36.4</v>
      </c>
      <c r="D11" s="14">
        <f t="shared" si="1"/>
        <v>1.0705882352941176E-2</v>
      </c>
      <c r="E11" s="14">
        <v>163.51</v>
      </c>
      <c r="F11" s="14">
        <f t="shared" si="2"/>
        <v>1.0705882352941176E-2</v>
      </c>
      <c r="G11" s="14">
        <v>13.62</v>
      </c>
      <c r="H11" s="14">
        <f t="shared" si="3"/>
        <v>4.005882352941176E-3</v>
      </c>
      <c r="I11" s="14">
        <v>137.94999999999999</v>
      </c>
      <c r="J11" s="14">
        <f t="shared" si="4"/>
        <v>4.0573529411764703E-2</v>
      </c>
      <c r="K11" s="14">
        <v>38.1</v>
      </c>
      <c r="L11" s="14">
        <f t="shared" si="5"/>
        <v>1.1205882352941177E-2</v>
      </c>
      <c r="M11" s="14"/>
      <c r="N11" s="14">
        <f t="shared" si="6"/>
        <v>0</v>
      </c>
      <c r="O11" s="14">
        <v>9.0340000000000007</v>
      </c>
      <c r="P11" s="14">
        <f t="shared" si="7"/>
        <v>2.6570588235294121E-3</v>
      </c>
      <c r="Q11" s="14">
        <v>8.44</v>
      </c>
      <c r="R11" s="14">
        <f t="shared" si="8"/>
        <v>2.4823529411764703E-3</v>
      </c>
      <c r="S11" s="14">
        <v>3.59</v>
      </c>
      <c r="T11" s="14">
        <f t="shared" si="9"/>
        <v>1.0558823529411765E-3</v>
      </c>
      <c r="U11" s="14">
        <v>9.1</v>
      </c>
      <c r="V11" s="14">
        <f t="shared" si="10"/>
        <v>2.676470588235294E-3</v>
      </c>
      <c r="W11" s="15">
        <v>6.3570000000000002</v>
      </c>
      <c r="X11" s="15">
        <f t="shared" si="11"/>
        <v>1.8697058823529413E-3</v>
      </c>
      <c r="Y11" s="14">
        <v>10.97</v>
      </c>
      <c r="Z11" s="14">
        <f t="shared" si="12"/>
        <v>3.2264705882352942E-3</v>
      </c>
      <c r="AA11" s="14">
        <f t="shared" si="0"/>
        <v>3400</v>
      </c>
      <c r="AB11" s="14">
        <v>3.4</v>
      </c>
    </row>
    <row r="12" spans="1:28">
      <c r="A12" s="12" t="s">
        <v>37</v>
      </c>
      <c r="B12" s="14" t="s">
        <v>62</v>
      </c>
      <c r="C12" s="14">
        <v>44.847000000000001</v>
      </c>
      <c r="D12" s="14">
        <f t="shared" si="1"/>
        <v>8.6327237728585186E-3</v>
      </c>
      <c r="E12" s="14">
        <v>209.93</v>
      </c>
      <c r="F12" s="14">
        <f t="shared" si="2"/>
        <v>8.6327237728585186E-3</v>
      </c>
      <c r="G12" s="14">
        <v>12.019</v>
      </c>
      <c r="H12" s="14">
        <f t="shared" si="3"/>
        <v>2.3135707410972088E-3</v>
      </c>
      <c r="I12" s="14">
        <v>119.34</v>
      </c>
      <c r="J12" s="14">
        <f t="shared" si="4"/>
        <v>2.2972088546679502E-2</v>
      </c>
      <c r="K12" s="14">
        <v>50.06</v>
      </c>
      <c r="L12" s="14">
        <f t="shared" si="5"/>
        <v>9.63618864292589E-3</v>
      </c>
      <c r="M12" s="14">
        <v>0.82299999999999995</v>
      </c>
      <c r="N12" s="14">
        <f t="shared" si="6"/>
        <v>1.584215591915303E-4</v>
      </c>
      <c r="O12" s="14">
        <v>30.247</v>
      </c>
      <c r="P12" s="14">
        <f t="shared" si="7"/>
        <v>5.8223291626564007E-3</v>
      </c>
      <c r="Q12" s="14">
        <v>13.180999999999999</v>
      </c>
      <c r="R12" s="14">
        <f t="shared" si="8"/>
        <v>2.537247353224254E-3</v>
      </c>
      <c r="S12" s="14">
        <v>3.59</v>
      </c>
      <c r="T12" s="14">
        <f t="shared" si="9"/>
        <v>6.9104908565928772E-4</v>
      </c>
      <c r="U12" s="14">
        <v>9.0719999999999992</v>
      </c>
      <c r="V12" s="14">
        <f t="shared" si="10"/>
        <v>1.7462945139557265E-3</v>
      </c>
      <c r="W12" s="15">
        <v>9.8010000000000002</v>
      </c>
      <c r="X12" s="15">
        <f t="shared" si="11"/>
        <v>1.8866217516843118E-3</v>
      </c>
      <c r="Y12" s="14">
        <v>22.134</v>
      </c>
      <c r="Z12" s="14">
        <f t="shared" si="12"/>
        <v>4.2606352261790187E-3</v>
      </c>
      <c r="AA12" s="14">
        <f t="shared" si="0"/>
        <v>5195</v>
      </c>
      <c r="AB12" s="14">
        <v>5.1950000000000003</v>
      </c>
    </row>
    <row r="13" spans="1:28">
      <c r="A13" s="12" t="s">
        <v>38</v>
      </c>
      <c r="B13" s="14" t="s">
        <v>62</v>
      </c>
      <c r="C13" s="14">
        <v>24.934999999999999</v>
      </c>
      <c r="D13" s="14">
        <f t="shared" si="1"/>
        <v>1.1845605700712589E-2</v>
      </c>
      <c r="E13" s="14">
        <v>140.018</v>
      </c>
      <c r="F13" s="14">
        <f t="shared" si="2"/>
        <v>1.1845605700712589E-2</v>
      </c>
      <c r="G13" s="14">
        <v>16.760999999999999</v>
      </c>
      <c r="H13" s="14">
        <f t="shared" si="3"/>
        <v>7.9624703087885981E-3</v>
      </c>
      <c r="I13" s="14">
        <v>87.897000000000006</v>
      </c>
      <c r="J13" s="14">
        <f t="shared" si="4"/>
        <v>4.1756294536817104E-2</v>
      </c>
      <c r="K13" s="14">
        <v>31.645</v>
      </c>
      <c r="L13" s="14">
        <f t="shared" si="5"/>
        <v>1.5033254156769597E-2</v>
      </c>
      <c r="M13" s="14">
        <v>0.67300000000000004</v>
      </c>
      <c r="N13" s="14">
        <f t="shared" si="6"/>
        <v>3.1971496437054633E-4</v>
      </c>
      <c r="O13" s="14">
        <v>5.49</v>
      </c>
      <c r="P13" s="14">
        <f t="shared" si="7"/>
        <v>2.6080760095011876E-3</v>
      </c>
      <c r="Q13" s="14">
        <v>9.7880000000000003</v>
      </c>
      <c r="R13" s="14">
        <f t="shared" si="8"/>
        <v>4.649881235154394E-3</v>
      </c>
      <c r="S13" s="14">
        <v>1.84</v>
      </c>
      <c r="T13" s="14">
        <f t="shared" si="9"/>
        <v>8.7410926365795731E-4</v>
      </c>
      <c r="U13" s="14">
        <v>7.6630000000000003</v>
      </c>
      <c r="V13" s="14">
        <f t="shared" si="10"/>
        <v>3.6403800475059383E-3</v>
      </c>
      <c r="W13" s="15">
        <v>19.882999999999999</v>
      </c>
      <c r="X13" s="15">
        <f t="shared" si="11"/>
        <v>9.4456057007125879E-3</v>
      </c>
      <c r="Y13" s="14">
        <v>14.787000000000001</v>
      </c>
      <c r="Z13" s="14">
        <f t="shared" si="12"/>
        <v>7.024703087885986E-3</v>
      </c>
      <c r="AA13" s="14">
        <f t="shared" si="0"/>
        <v>2105</v>
      </c>
      <c r="AB13" s="14">
        <v>2.105</v>
      </c>
    </row>
    <row r="14" spans="1:28">
      <c r="A14" s="12" t="s">
        <v>33</v>
      </c>
      <c r="B14" s="14" t="s">
        <v>62</v>
      </c>
      <c r="C14" s="14">
        <v>21.87</v>
      </c>
      <c r="D14" s="14">
        <f t="shared" si="1"/>
        <v>1.0668292682926829E-2</v>
      </c>
      <c r="E14" s="14">
        <v>141.4</v>
      </c>
      <c r="F14" s="14">
        <f t="shared" si="2"/>
        <v>1.0668292682926829E-2</v>
      </c>
      <c r="G14" s="14">
        <v>11.757999999999999</v>
      </c>
      <c r="H14" s="14">
        <f t="shared" si="3"/>
        <v>5.7356097560975604E-3</v>
      </c>
      <c r="I14" s="14">
        <v>127.17</v>
      </c>
      <c r="J14" s="14">
        <f t="shared" si="4"/>
        <v>6.2034146341463418E-2</v>
      </c>
      <c r="K14" s="14">
        <v>30.63</v>
      </c>
      <c r="L14" s="14">
        <f t="shared" si="5"/>
        <v>1.4941463414634145E-2</v>
      </c>
      <c r="M14" s="14">
        <v>0.91300000000000003</v>
      </c>
      <c r="N14" s="14">
        <f t="shared" si="6"/>
        <v>4.4536585365853658E-4</v>
      </c>
      <c r="O14" s="14">
        <v>1.359</v>
      </c>
      <c r="P14" s="14">
        <f t="shared" si="7"/>
        <v>6.6292682926829269E-4</v>
      </c>
      <c r="Q14" s="14">
        <v>10.919</v>
      </c>
      <c r="R14" s="14">
        <f t="shared" si="8"/>
        <v>5.326341463414634E-3</v>
      </c>
      <c r="S14" s="14">
        <v>1.79</v>
      </c>
      <c r="T14" s="14">
        <f t="shared" si="9"/>
        <v>8.7317073170731707E-4</v>
      </c>
      <c r="U14" s="14">
        <v>12.542999999999999</v>
      </c>
      <c r="V14" s="14">
        <f t="shared" si="10"/>
        <v>6.118536585365853E-3</v>
      </c>
      <c r="W14" s="15">
        <v>6.95</v>
      </c>
      <c r="X14" s="15">
        <f t="shared" si="11"/>
        <v>3.3902439024390244E-3</v>
      </c>
      <c r="Y14" s="14">
        <v>13.801</v>
      </c>
      <c r="Z14" s="14">
        <f t="shared" si="12"/>
        <v>6.7321951219512198E-3</v>
      </c>
      <c r="AA14" s="14">
        <f t="shared" si="0"/>
        <v>2050</v>
      </c>
      <c r="AB14" s="14">
        <v>2.0499999999999998</v>
      </c>
    </row>
    <row r="15" spans="1:28">
      <c r="A15" s="12" t="s">
        <v>34</v>
      </c>
      <c r="B15" s="14" t="s">
        <v>62</v>
      </c>
      <c r="C15" s="14">
        <v>26.716000000000001</v>
      </c>
      <c r="D15" s="14">
        <f t="shared" si="1"/>
        <v>9.9872897196261693E-3</v>
      </c>
      <c r="E15" s="14">
        <v>163.07</v>
      </c>
      <c r="F15" s="14">
        <f t="shared" si="2"/>
        <v>9.9872897196261693E-3</v>
      </c>
      <c r="G15" s="14">
        <v>11.151</v>
      </c>
      <c r="H15" s="14">
        <f t="shared" si="3"/>
        <v>4.1685981308411217E-3</v>
      </c>
      <c r="I15" s="14">
        <v>136.28</v>
      </c>
      <c r="J15" s="14">
        <f t="shared" si="4"/>
        <v>5.0945794392523364E-2</v>
      </c>
      <c r="K15" s="14">
        <v>32.92</v>
      </c>
      <c r="L15" s="14">
        <f t="shared" si="5"/>
        <v>1.2306542056074767E-2</v>
      </c>
      <c r="M15" s="14">
        <v>0.70899999999999996</v>
      </c>
      <c r="N15" s="14">
        <f t="shared" si="6"/>
        <v>2.6504672897196261E-4</v>
      </c>
      <c r="O15" s="14">
        <v>12.05</v>
      </c>
      <c r="P15" s="14">
        <f t="shared" si="7"/>
        <v>4.5046728971962621E-3</v>
      </c>
      <c r="Q15" s="14">
        <v>9.2959999999999994</v>
      </c>
      <c r="R15" s="14">
        <f t="shared" si="8"/>
        <v>3.4751401869158875E-3</v>
      </c>
      <c r="S15" s="14">
        <v>2.67</v>
      </c>
      <c r="T15" s="14">
        <f t="shared" si="9"/>
        <v>9.9813084112149522E-4</v>
      </c>
      <c r="U15" s="14">
        <v>10.987</v>
      </c>
      <c r="V15" s="14">
        <f t="shared" si="10"/>
        <v>4.1072897196261686E-3</v>
      </c>
      <c r="W15" s="15">
        <v>2.66</v>
      </c>
      <c r="X15" s="15">
        <f t="shared" si="11"/>
        <v>9.9439252336448606E-4</v>
      </c>
      <c r="Y15" s="14">
        <v>12.757</v>
      </c>
      <c r="Z15" s="14">
        <f t="shared" si="12"/>
        <v>4.7689719626168225E-3</v>
      </c>
      <c r="AA15" s="14">
        <f t="shared" si="0"/>
        <v>2675</v>
      </c>
      <c r="AB15" s="14">
        <v>2.6749999999999998</v>
      </c>
    </row>
    <row r="16" spans="1:28">
      <c r="A16" s="12" t="s">
        <v>39</v>
      </c>
      <c r="B16" s="14" t="s">
        <v>62</v>
      </c>
      <c r="C16" s="14">
        <v>26.504000000000001</v>
      </c>
      <c r="D16" s="14">
        <f t="shared" si="1"/>
        <v>1.2443192488262911E-2</v>
      </c>
      <c r="E16" s="14">
        <v>124.604</v>
      </c>
      <c r="F16" s="14">
        <f t="shared" si="2"/>
        <v>1.2443192488262911E-2</v>
      </c>
      <c r="G16" s="14">
        <v>8.7850000000000001</v>
      </c>
      <c r="H16" s="14">
        <f t="shared" si="3"/>
        <v>4.124413145539906E-3</v>
      </c>
      <c r="I16" s="14">
        <v>85.102000000000004</v>
      </c>
      <c r="J16" s="14">
        <f t="shared" si="4"/>
        <v>3.9953990610328644E-2</v>
      </c>
      <c r="K16" s="14">
        <v>29.747</v>
      </c>
      <c r="L16" s="14">
        <f t="shared" si="5"/>
        <v>1.3965727699530516E-2</v>
      </c>
      <c r="M16" s="14">
        <v>0.67300000000000004</v>
      </c>
      <c r="N16" s="14">
        <f t="shared" si="6"/>
        <v>3.15962441314554E-4</v>
      </c>
      <c r="O16" s="14">
        <v>9.42</v>
      </c>
      <c r="P16" s="14">
        <f t="shared" si="7"/>
        <v>4.4225352112676058E-3</v>
      </c>
      <c r="Q16" s="14">
        <v>9.6780000000000008</v>
      </c>
      <c r="R16" s="14">
        <f t="shared" si="8"/>
        <v>4.5436619718309864E-3</v>
      </c>
      <c r="S16" s="14">
        <v>1.2989999999999999</v>
      </c>
      <c r="T16" s="14">
        <f t="shared" si="9"/>
        <v>6.0985915492957744E-4</v>
      </c>
      <c r="U16" s="14">
        <v>10.141999999999999</v>
      </c>
      <c r="V16" s="14">
        <f t="shared" si="10"/>
        <v>4.7615023474178401E-3</v>
      </c>
      <c r="W16" s="15">
        <v>3.58</v>
      </c>
      <c r="X16" s="15">
        <f t="shared" si="11"/>
        <v>1.6807511737089202E-3</v>
      </c>
      <c r="Y16" s="14">
        <v>17.041</v>
      </c>
      <c r="Z16" s="14">
        <f t="shared" si="12"/>
        <v>8.0004694835680758E-3</v>
      </c>
      <c r="AA16" s="14">
        <f t="shared" si="0"/>
        <v>2130</v>
      </c>
      <c r="AB16" s="14">
        <v>2.13</v>
      </c>
    </row>
    <row r="17" spans="1:28">
      <c r="A17" s="12" t="s">
        <v>41</v>
      </c>
      <c r="B17" s="14" t="s">
        <v>62</v>
      </c>
      <c r="C17" s="14">
        <v>26.53</v>
      </c>
      <c r="D17" s="14">
        <f t="shared" si="1"/>
        <v>1.1077244258872652E-2</v>
      </c>
      <c r="E17" s="14">
        <v>138.30000000000001</v>
      </c>
      <c r="F17" s="14">
        <f t="shared" si="2"/>
        <v>1.1077244258872652E-2</v>
      </c>
      <c r="G17" s="14">
        <v>12.154</v>
      </c>
      <c r="H17" s="14">
        <f t="shared" si="3"/>
        <v>5.074739039665971E-3</v>
      </c>
      <c r="I17" s="14">
        <v>87.04</v>
      </c>
      <c r="J17" s="14">
        <f t="shared" si="4"/>
        <v>3.6342379958246351E-2</v>
      </c>
      <c r="K17" s="14">
        <v>29.86</v>
      </c>
      <c r="L17" s="14">
        <f t="shared" si="5"/>
        <v>1.2467640918580375E-2</v>
      </c>
      <c r="M17" s="14">
        <v>0.80900000000000005</v>
      </c>
      <c r="N17" s="14">
        <f t="shared" si="6"/>
        <v>3.3778705636743219E-4</v>
      </c>
      <c r="O17" s="14">
        <v>15.766999999999999</v>
      </c>
      <c r="P17" s="14">
        <f t="shared" si="7"/>
        <v>6.5832985386221291E-3</v>
      </c>
      <c r="Q17" s="14">
        <v>9.5500000000000007</v>
      </c>
      <c r="R17" s="14">
        <f t="shared" si="8"/>
        <v>3.9874739039665969E-3</v>
      </c>
      <c r="S17" s="14">
        <v>3.7829999999999999</v>
      </c>
      <c r="T17" s="14">
        <f t="shared" si="9"/>
        <v>1.5795407098121085E-3</v>
      </c>
      <c r="U17" s="14">
        <v>10.856999999999999</v>
      </c>
      <c r="V17" s="14">
        <f t="shared" si="10"/>
        <v>4.5331941544885174E-3</v>
      </c>
      <c r="W17" s="15">
        <v>4.569</v>
      </c>
      <c r="X17" s="15">
        <f t="shared" si="11"/>
        <v>1.9077244258872651E-3</v>
      </c>
      <c r="Y17" s="14">
        <v>19.231000000000002</v>
      </c>
      <c r="Z17" s="14">
        <f t="shared" si="12"/>
        <v>8.0296450939457212E-3</v>
      </c>
      <c r="AA17" s="14">
        <f t="shared" si="0"/>
        <v>2395</v>
      </c>
      <c r="AB17" s="14">
        <v>2.395</v>
      </c>
    </row>
    <row r="18" spans="1:28">
      <c r="A18" s="12" t="s">
        <v>36</v>
      </c>
      <c r="B18" s="14" t="s">
        <v>62</v>
      </c>
      <c r="C18" s="14">
        <v>28.954999999999998</v>
      </c>
      <c r="D18" s="14">
        <f t="shared" si="1"/>
        <v>9.651666666666666E-3</v>
      </c>
      <c r="E18" s="14">
        <v>155.77199999999999</v>
      </c>
      <c r="F18" s="14">
        <f t="shared" si="2"/>
        <v>9.651666666666666E-3</v>
      </c>
      <c r="G18" s="14">
        <v>9.42</v>
      </c>
      <c r="H18" s="14">
        <f t="shared" si="3"/>
        <v>3.14E-3</v>
      </c>
      <c r="I18" s="14">
        <v>96.744</v>
      </c>
      <c r="J18" s="14">
        <f t="shared" si="4"/>
        <v>3.2247999999999999E-2</v>
      </c>
      <c r="K18" s="14">
        <v>34.164000000000001</v>
      </c>
      <c r="L18" s="14">
        <f t="shared" si="5"/>
        <v>1.1388000000000001E-2</v>
      </c>
      <c r="M18" s="14">
        <v>0.54800000000000004</v>
      </c>
      <c r="N18" s="14">
        <f t="shared" si="6"/>
        <v>1.8266666666666667E-4</v>
      </c>
      <c r="O18" s="14">
        <v>16.213999999999999</v>
      </c>
      <c r="P18" s="14">
        <f t="shared" si="7"/>
        <v>5.4046666666666661E-3</v>
      </c>
      <c r="Q18" s="14">
        <v>11.067</v>
      </c>
      <c r="R18" s="14">
        <f t="shared" si="8"/>
        <v>3.689E-3</v>
      </c>
      <c r="S18" s="14">
        <v>2.8250000000000002</v>
      </c>
      <c r="T18" s="14">
        <f t="shared" si="9"/>
        <v>9.4166666666666672E-4</v>
      </c>
      <c r="U18" s="14">
        <v>10.587999999999999</v>
      </c>
      <c r="V18" s="14">
        <f t="shared" si="10"/>
        <v>3.5293333333333331E-3</v>
      </c>
      <c r="W18" s="15">
        <v>2.6190000000000002</v>
      </c>
      <c r="X18" s="15">
        <f t="shared" si="11"/>
        <v>8.7300000000000008E-4</v>
      </c>
      <c r="Y18" s="14">
        <v>16.544</v>
      </c>
      <c r="Z18" s="14">
        <f t="shared" si="12"/>
        <v>5.5146666666666668E-3</v>
      </c>
      <c r="AA18" s="14">
        <f t="shared" si="0"/>
        <v>3000</v>
      </c>
      <c r="AB18" s="14">
        <v>3</v>
      </c>
    </row>
    <row r="19" spans="1:28">
      <c r="A19" s="12" t="s">
        <v>42</v>
      </c>
      <c r="B19" s="14" t="s">
        <v>62</v>
      </c>
      <c r="C19" s="14">
        <v>35.68</v>
      </c>
      <c r="D19" s="14">
        <f t="shared" si="1"/>
        <v>1.2240137221269296E-2</v>
      </c>
      <c r="E19" s="14">
        <v>166.98099999999999</v>
      </c>
      <c r="F19" s="14">
        <f t="shared" si="2"/>
        <v>1.2240137221269296E-2</v>
      </c>
      <c r="G19" s="14">
        <v>23.704000000000001</v>
      </c>
      <c r="H19" s="14">
        <f t="shared" si="3"/>
        <v>8.1317324185248719E-3</v>
      </c>
      <c r="I19" s="14">
        <v>146.87899999999999</v>
      </c>
      <c r="J19" s="14">
        <f t="shared" si="4"/>
        <v>5.0387307032590048E-2</v>
      </c>
      <c r="K19" s="14">
        <v>43.411999999999999</v>
      </c>
      <c r="L19" s="14">
        <f t="shared" si="5"/>
        <v>1.48926243567753E-2</v>
      </c>
      <c r="M19" s="14">
        <v>0.94099999999999995</v>
      </c>
      <c r="N19" s="14">
        <f t="shared" si="6"/>
        <v>3.2281303602058319E-4</v>
      </c>
      <c r="O19" s="14">
        <v>13.324999999999999</v>
      </c>
      <c r="P19" s="14">
        <f t="shared" si="7"/>
        <v>4.571183533447684E-3</v>
      </c>
      <c r="Q19" s="14">
        <v>11.771000000000001</v>
      </c>
      <c r="R19" s="14">
        <f t="shared" si="8"/>
        <v>4.038078902229846E-3</v>
      </c>
      <c r="S19" s="14">
        <v>2.4609999999999999</v>
      </c>
      <c r="T19" s="14">
        <f t="shared" si="9"/>
        <v>8.4425385934819893E-4</v>
      </c>
      <c r="U19" s="14">
        <v>9.98</v>
      </c>
      <c r="V19" s="14">
        <f t="shared" si="10"/>
        <v>3.4236706689536878E-3</v>
      </c>
      <c r="W19" s="15">
        <v>2.2989999999999999</v>
      </c>
      <c r="X19" s="15">
        <f t="shared" si="11"/>
        <v>7.8867924528301886E-4</v>
      </c>
      <c r="Y19" s="14">
        <v>13.456</v>
      </c>
      <c r="Z19" s="14">
        <f t="shared" si="12"/>
        <v>4.6161234991423669E-3</v>
      </c>
      <c r="AA19" s="14">
        <f t="shared" si="0"/>
        <v>2915</v>
      </c>
      <c r="AB19" s="14">
        <v>2.915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7B6E-FCBC-4964-B51A-D7A501A095F2}">
  <dimension ref="A1:G19"/>
  <sheetViews>
    <sheetView workbookViewId="0">
      <selection sqref="A1:B19"/>
    </sheetView>
  </sheetViews>
  <sheetFormatPr defaultRowHeight="15"/>
  <sheetData>
    <row r="1" spans="1:7" ht="15.75" thickBot="1">
      <c r="A1" s="12" t="s">
        <v>22</v>
      </c>
      <c r="B1" s="13" t="s">
        <v>60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ht="15.75" thickTop="1">
      <c r="A2" s="12" t="s">
        <v>24</v>
      </c>
      <c r="B2" s="14" t="s">
        <v>61</v>
      </c>
      <c r="C2">
        <v>134</v>
      </c>
      <c r="D2">
        <v>183.05260000000001</v>
      </c>
      <c r="E2">
        <v>185.47620000000001</v>
      </c>
      <c r="F2">
        <v>0.86819999999999997</v>
      </c>
      <c r="G2">
        <v>3.8672</v>
      </c>
    </row>
    <row r="3" spans="1:7">
      <c r="A3" s="12" t="s">
        <v>25</v>
      </c>
      <c r="B3" s="14" t="s">
        <v>61</v>
      </c>
      <c r="C3">
        <v>205</v>
      </c>
      <c r="D3">
        <v>239.98910000000001</v>
      </c>
      <c r="E3">
        <v>233.7</v>
      </c>
      <c r="F3">
        <v>0.93859999999999999</v>
      </c>
      <c r="G3">
        <v>5.3693999999999997</v>
      </c>
    </row>
    <row r="4" spans="1:7">
      <c r="A4" s="12" t="s">
        <v>26</v>
      </c>
      <c r="B4" s="14" t="s">
        <v>61</v>
      </c>
      <c r="C4">
        <v>105</v>
      </c>
      <c r="D4">
        <v>147.2345</v>
      </c>
      <c r="E4">
        <v>130.1429</v>
      </c>
      <c r="F4">
        <v>0.91379999999999995</v>
      </c>
      <c r="G4">
        <v>4.2704000000000004</v>
      </c>
    </row>
    <row r="5" spans="1:7">
      <c r="A5" s="12" t="s">
        <v>27</v>
      </c>
      <c r="B5" s="14" t="s">
        <v>61</v>
      </c>
      <c r="C5">
        <v>192</v>
      </c>
      <c r="D5">
        <v>210.29239999999999</v>
      </c>
      <c r="E5">
        <v>205.5</v>
      </c>
      <c r="F5">
        <v>0.95650000000000002</v>
      </c>
      <c r="G5">
        <v>6.0537000000000001</v>
      </c>
    </row>
    <row r="6" spans="1:7">
      <c r="A6" s="12" t="s">
        <v>28</v>
      </c>
      <c r="B6" s="14" t="s">
        <v>61</v>
      </c>
      <c r="C6">
        <v>202</v>
      </c>
      <c r="D6">
        <v>225.4776</v>
      </c>
      <c r="E6">
        <v>218.02860000000001</v>
      </c>
      <c r="F6">
        <v>0.74950000000000006</v>
      </c>
      <c r="G6">
        <v>4.0715000000000003</v>
      </c>
    </row>
    <row r="7" spans="1:7">
      <c r="A7" s="12" t="s">
        <v>29</v>
      </c>
      <c r="B7" s="14" t="s">
        <v>61</v>
      </c>
      <c r="C7">
        <v>128</v>
      </c>
      <c r="D7">
        <v>166.4006</v>
      </c>
      <c r="E7">
        <v>173.04759999999999</v>
      </c>
      <c r="F7">
        <v>0.79500000000000004</v>
      </c>
      <c r="G7">
        <v>3.5663999999999998</v>
      </c>
    </row>
    <row r="8" spans="1:7">
      <c r="A8" s="12" t="s">
        <v>30</v>
      </c>
      <c r="B8" s="14" t="s">
        <v>61</v>
      </c>
      <c r="C8">
        <v>106</v>
      </c>
      <c r="D8">
        <v>133.64009999999999</v>
      </c>
      <c r="E8">
        <v>130.47370000000001</v>
      </c>
      <c r="F8">
        <v>0.70689999999999997</v>
      </c>
      <c r="G8">
        <v>2.6997</v>
      </c>
    </row>
    <row r="9" spans="1:7">
      <c r="A9" s="12" t="s">
        <v>31</v>
      </c>
      <c r="B9" s="14" t="s">
        <v>61</v>
      </c>
      <c r="C9">
        <v>130</v>
      </c>
      <c r="D9">
        <v>149.94839999999999</v>
      </c>
      <c r="E9">
        <v>153.88239999999999</v>
      </c>
      <c r="F9">
        <v>0.72670000000000001</v>
      </c>
      <c r="G9">
        <v>2.9847000000000001</v>
      </c>
    </row>
    <row r="10" spans="1:7">
      <c r="A10" s="12" t="s">
        <v>32</v>
      </c>
      <c r="B10" s="14" t="s">
        <v>61</v>
      </c>
      <c r="C10">
        <v>115</v>
      </c>
      <c r="D10">
        <v>134.3271</v>
      </c>
      <c r="E10">
        <v>142.27269999999999</v>
      </c>
      <c r="F10">
        <v>0.91979999999999995</v>
      </c>
      <c r="G10">
        <v>4.8334000000000001</v>
      </c>
    </row>
    <row r="11" spans="1:7">
      <c r="A11" s="12" t="s">
        <v>40</v>
      </c>
      <c r="B11" s="14" t="s">
        <v>62</v>
      </c>
      <c r="C11">
        <v>133</v>
      </c>
      <c r="D11">
        <v>151.26050000000001</v>
      </c>
      <c r="E11">
        <v>158.07140000000001</v>
      </c>
      <c r="F11">
        <v>0.73660000000000003</v>
      </c>
      <c r="G11">
        <v>3.4342000000000001</v>
      </c>
    </row>
    <row r="12" spans="1:7">
      <c r="A12" s="12" t="s">
        <v>37</v>
      </c>
      <c r="B12" s="14" t="s">
        <v>62</v>
      </c>
      <c r="C12">
        <v>75</v>
      </c>
      <c r="D12">
        <v>155.43819999999999</v>
      </c>
      <c r="E12">
        <v>116.33329999999999</v>
      </c>
      <c r="F12">
        <v>0.79430000000000001</v>
      </c>
      <c r="G12">
        <v>2.8942999999999999</v>
      </c>
    </row>
    <row r="13" spans="1:7">
      <c r="A13" s="12" t="s">
        <v>38</v>
      </c>
      <c r="B13" s="14" t="s">
        <v>62</v>
      </c>
      <c r="C13">
        <v>90</v>
      </c>
      <c r="D13">
        <v>174.19309999999999</v>
      </c>
      <c r="E13">
        <v>145.5</v>
      </c>
      <c r="F13">
        <v>0.77849999999999997</v>
      </c>
      <c r="G13">
        <v>3.1248999999999998</v>
      </c>
    </row>
    <row r="14" spans="1:7">
      <c r="A14" s="12" t="s">
        <v>33</v>
      </c>
      <c r="B14" s="14" t="s">
        <v>62</v>
      </c>
      <c r="C14">
        <v>107</v>
      </c>
      <c r="D14">
        <v>134.8279</v>
      </c>
      <c r="E14">
        <v>128.36840000000001</v>
      </c>
      <c r="F14">
        <v>0.83120000000000005</v>
      </c>
      <c r="G14">
        <v>3.5929000000000002</v>
      </c>
    </row>
    <row r="15" spans="1:7">
      <c r="A15" s="12" t="s">
        <v>34</v>
      </c>
      <c r="B15" s="14" t="s">
        <v>62</v>
      </c>
      <c r="C15">
        <v>92</v>
      </c>
      <c r="D15">
        <v>143.50530000000001</v>
      </c>
      <c r="E15">
        <v>131</v>
      </c>
      <c r="F15">
        <v>0.62050000000000005</v>
      </c>
      <c r="G15">
        <v>2.3168000000000002</v>
      </c>
    </row>
    <row r="16" spans="1:7">
      <c r="A16" s="12" t="s">
        <v>39</v>
      </c>
      <c r="B16" s="14" t="s">
        <v>62</v>
      </c>
      <c r="C16">
        <v>72</v>
      </c>
      <c r="D16">
        <v>101.3497</v>
      </c>
      <c r="E16">
        <v>104.5</v>
      </c>
      <c r="F16">
        <v>0.4531</v>
      </c>
      <c r="G16">
        <v>1.7883</v>
      </c>
    </row>
    <row r="17" spans="1:7">
      <c r="A17" s="12" t="s">
        <v>41</v>
      </c>
      <c r="B17" s="14" t="s">
        <v>62</v>
      </c>
      <c r="C17">
        <v>102</v>
      </c>
      <c r="D17">
        <v>133.8586</v>
      </c>
      <c r="E17">
        <v>129.35290000000001</v>
      </c>
      <c r="F17">
        <v>0.61170000000000002</v>
      </c>
      <c r="G17">
        <v>2.7284000000000002</v>
      </c>
    </row>
    <row r="18" spans="1:7">
      <c r="A18" s="12" t="s">
        <v>36</v>
      </c>
      <c r="B18" s="14" t="s">
        <v>62</v>
      </c>
      <c r="C18">
        <v>87</v>
      </c>
      <c r="D18">
        <v>237.21289999999999</v>
      </c>
      <c r="E18">
        <v>154.57140000000001</v>
      </c>
      <c r="F18">
        <v>0.53590000000000004</v>
      </c>
      <c r="G18">
        <v>1.788</v>
      </c>
    </row>
    <row r="19" spans="1:7">
      <c r="A19" s="12" t="s">
        <v>42</v>
      </c>
      <c r="B19" s="14" t="s">
        <v>62</v>
      </c>
      <c r="C19">
        <v>137</v>
      </c>
      <c r="D19">
        <v>170.292</v>
      </c>
      <c r="E19">
        <v>172.28569999999999</v>
      </c>
      <c r="F19">
        <v>0.8347</v>
      </c>
      <c r="G19">
        <v>3.9218999999999999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CA1-316C-4033-A3EF-85A6462FC52E}">
  <dimension ref="A1:T39"/>
  <sheetViews>
    <sheetView workbookViewId="0">
      <selection activeCell="E32" sqref="E32"/>
    </sheetView>
  </sheetViews>
  <sheetFormatPr defaultRowHeight="15"/>
  <sheetData>
    <row r="1" spans="1:20" ht="15.75" thickBot="1">
      <c r="A1" s="12" t="s">
        <v>22</v>
      </c>
      <c r="B1" s="13" t="s">
        <v>60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ht="15.75" thickTop="1">
      <c r="A2" s="12" t="s">
        <v>24</v>
      </c>
      <c r="B2" s="14" t="s">
        <v>61</v>
      </c>
      <c r="C2">
        <v>-2.93E-2</v>
      </c>
      <c r="D2">
        <v>0.19309999999999999</v>
      </c>
      <c r="E2">
        <v>0.1201</v>
      </c>
      <c r="F2">
        <v>-0.23599999999999999</v>
      </c>
      <c r="G2">
        <v>0.22320000000000001</v>
      </c>
      <c r="H2">
        <v>-4.1399999999999999E-2</v>
      </c>
      <c r="I2">
        <v>9.11E-2</v>
      </c>
      <c r="J2">
        <v>-0.10150000000000001</v>
      </c>
      <c r="K2">
        <v>7.6600000000000001E-2</v>
      </c>
      <c r="L2">
        <v>-9.5399999999999999E-2</v>
      </c>
      <c r="M2">
        <v>0.13500000000000001</v>
      </c>
      <c r="N2">
        <v>-4.6100000000000002E-2</v>
      </c>
      <c r="O2">
        <v>0.1016</v>
      </c>
      <c r="P2">
        <v>-5.7200000000000001E-2</v>
      </c>
      <c r="Q2">
        <v>0.19789999999999999</v>
      </c>
      <c r="R2">
        <v>1.21E-2</v>
      </c>
      <c r="S2">
        <v>-5.3100000000000001E-2</v>
      </c>
      <c r="T2">
        <v>0</v>
      </c>
    </row>
    <row r="3" spans="1:20">
      <c r="A3" s="12" t="s">
        <v>25</v>
      </c>
      <c r="B3" s="14" t="s">
        <v>61</v>
      </c>
      <c r="C3">
        <v>-7.0999999999999994E-2</v>
      </c>
      <c r="D3">
        <v>0.29920000000000002</v>
      </c>
      <c r="E3">
        <v>3.0099999999999998E-2</v>
      </c>
      <c r="F3">
        <v>-6.2399999999999997E-2</v>
      </c>
      <c r="G3">
        <v>4.4600000000000001E-2</v>
      </c>
      <c r="H3">
        <v>4.0599999999999997E-2</v>
      </c>
      <c r="I3">
        <v>6.4999999999999997E-3</v>
      </c>
      <c r="J3">
        <v>0.126</v>
      </c>
      <c r="K3">
        <v>0.1222</v>
      </c>
      <c r="L3">
        <v>7.9000000000000008E-3</v>
      </c>
      <c r="M3">
        <v>0.12939999999999999</v>
      </c>
      <c r="N3">
        <v>-0.1109</v>
      </c>
      <c r="O3">
        <v>-4.3700000000000003E-2</v>
      </c>
      <c r="P3">
        <v>-0.1037</v>
      </c>
      <c r="Q3">
        <v>-0.26490000000000002</v>
      </c>
      <c r="R3">
        <v>-4.0099999999999997E-2</v>
      </c>
      <c r="S3">
        <v>4.1000000000000002E-2</v>
      </c>
      <c r="T3">
        <v>0</v>
      </c>
    </row>
    <row r="4" spans="1:20">
      <c r="A4" s="12" t="s">
        <v>26</v>
      </c>
      <c r="B4" s="14" t="s">
        <v>61</v>
      </c>
      <c r="C4">
        <v>0.1462</v>
      </c>
      <c r="D4">
        <v>-0.19120000000000001</v>
      </c>
      <c r="E4">
        <v>0.35699999999999998</v>
      </c>
      <c r="F4">
        <v>-5.8799999999999998E-2</v>
      </c>
      <c r="G4">
        <v>-4.9200000000000001E-2</v>
      </c>
      <c r="H4">
        <v>0.15759999999999999</v>
      </c>
      <c r="I4">
        <v>-0.14269999999999999</v>
      </c>
      <c r="J4">
        <v>7.9000000000000001E-2</v>
      </c>
      <c r="K4">
        <v>5.5599999999999997E-2</v>
      </c>
      <c r="L4">
        <v>8.8200000000000001E-2</v>
      </c>
      <c r="M4">
        <v>-7.2800000000000004E-2</v>
      </c>
      <c r="N4">
        <v>3.3700000000000001E-2</v>
      </c>
      <c r="O4">
        <v>0.21290000000000001</v>
      </c>
      <c r="P4">
        <v>-3.7600000000000001E-2</v>
      </c>
      <c r="Q4">
        <v>-2.2800000000000001E-2</v>
      </c>
      <c r="R4">
        <v>8.9599999999999999E-2</v>
      </c>
      <c r="S4">
        <v>4.9299999999999997E-2</v>
      </c>
      <c r="T4">
        <v>0</v>
      </c>
    </row>
    <row r="5" spans="1:20">
      <c r="A5" s="12" t="s">
        <v>27</v>
      </c>
      <c r="B5" s="14" t="s">
        <v>61</v>
      </c>
      <c r="C5">
        <v>-0.17080000000000001</v>
      </c>
      <c r="D5">
        <v>0.30759999999999998</v>
      </c>
      <c r="E5">
        <v>7.4300000000000005E-2</v>
      </c>
      <c r="F5">
        <v>-1.78E-2</v>
      </c>
      <c r="G5">
        <v>-8.6099999999999996E-2</v>
      </c>
      <c r="H5">
        <v>-1.09E-2</v>
      </c>
      <c r="I5">
        <v>-3.1699999999999999E-2</v>
      </c>
      <c r="J5">
        <v>-0.11700000000000001</v>
      </c>
      <c r="K5">
        <v>-0.1517</v>
      </c>
      <c r="L5">
        <v>-0.18290000000000001</v>
      </c>
      <c r="M5">
        <v>-0.24279999999999999</v>
      </c>
      <c r="N5">
        <v>0.11459999999999999</v>
      </c>
      <c r="O5">
        <v>4.4900000000000002E-2</v>
      </c>
      <c r="P5">
        <v>-6.4000000000000001E-2</v>
      </c>
      <c r="Q5">
        <v>-4.2599999999999999E-2</v>
      </c>
      <c r="R5">
        <v>-9.4E-2</v>
      </c>
      <c r="S5">
        <v>6.4000000000000003E-3</v>
      </c>
      <c r="T5">
        <v>0</v>
      </c>
    </row>
    <row r="6" spans="1:20">
      <c r="A6" s="12" t="s">
        <v>28</v>
      </c>
      <c r="B6" s="14" t="s">
        <v>61</v>
      </c>
      <c r="C6">
        <v>-5.5399999999999998E-2</v>
      </c>
      <c r="D6">
        <v>0.2727</v>
      </c>
      <c r="E6">
        <v>2.5600000000000001E-2</v>
      </c>
      <c r="F6">
        <v>-8.6999999999999994E-2</v>
      </c>
      <c r="G6">
        <v>5.8099999999999999E-2</v>
      </c>
      <c r="H6">
        <v>3.2800000000000003E-2</v>
      </c>
      <c r="I6">
        <v>-9.7999999999999997E-3</v>
      </c>
      <c r="J6">
        <v>-5.8500000000000003E-2</v>
      </c>
      <c r="K6">
        <v>7.3200000000000001E-2</v>
      </c>
      <c r="L6">
        <v>0.15290000000000001</v>
      </c>
      <c r="M6">
        <v>-6.7799999999999999E-2</v>
      </c>
      <c r="N6">
        <v>0.1071</v>
      </c>
      <c r="O6">
        <v>-0.1424</v>
      </c>
      <c r="P6">
        <v>0.22570000000000001</v>
      </c>
      <c r="Q6">
        <v>1.06E-2</v>
      </c>
      <c r="R6">
        <v>0.15690000000000001</v>
      </c>
      <c r="S6">
        <v>5.3900000000000003E-2</v>
      </c>
      <c r="T6">
        <v>0</v>
      </c>
    </row>
    <row r="7" spans="1:20">
      <c r="A7" s="12" t="s">
        <v>29</v>
      </c>
      <c r="B7" s="14" t="s">
        <v>61</v>
      </c>
      <c r="C7">
        <v>-0.31190000000000001</v>
      </c>
      <c r="D7">
        <v>-0.1125</v>
      </c>
      <c r="E7">
        <v>9.5100000000000004E-2</v>
      </c>
      <c r="F7">
        <v>0.113</v>
      </c>
      <c r="G7">
        <v>-0.16569999999999999</v>
      </c>
      <c r="H7">
        <v>-0.1399</v>
      </c>
      <c r="I7">
        <v>-6.3899999999999998E-2</v>
      </c>
      <c r="J7">
        <v>-8.6599999999999996E-2</v>
      </c>
      <c r="K7">
        <v>-5.2699999999999997E-2</v>
      </c>
      <c r="L7">
        <v>-6.3299999999999995E-2</v>
      </c>
      <c r="M7">
        <v>0.27800000000000002</v>
      </c>
      <c r="N7">
        <v>0.12570000000000001</v>
      </c>
      <c r="O7">
        <v>6.1199999999999997E-2</v>
      </c>
      <c r="P7">
        <v>0.10009999999999999</v>
      </c>
      <c r="Q7">
        <v>-3.7600000000000001E-2</v>
      </c>
      <c r="R7">
        <v>-5.8999999999999999E-3</v>
      </c>
      <c r="S7">
        <v>2.6100000000000002E-2</v>
      </c>
      <c r="T7">
        <v>0</v>
      </c>
    </row>
    <row r="8" spans="1:20">
      <c r="A8" s="12" t="s">
        <v>30</v>
      </c>
      <c r="B8" s="14" t="s">
        <v>61</v>
      </c>
      <c r="C8">
        <v>6.6000000000000003E-2</v>
      </c>
      <c r="D8">
        <v>-0.1128</v>
      </c>
      <c r="E8">
        <v>0.32440000000000002</v>
      </c>
      <c r="F8">
        <v>1.41E-2</v>
      </c>
      <c r="G8">
        <v>-9.35E-2</v>
      </c>
      <c r="H8">
        <v>-0.10059999999999999</v>
      </c>
      <c r="I8">
        <v>0.19550000000000001</v>
      </c>
      <c r="J8">
        <v>-4.3E-3</v>
      </c>
      <c r="K8">
        <v>1.1999999999999999E-3</v>
      </c>
      <c r="L8">
        <v>0.17530000000000001</v>
      </c>
      <c r="M8">
        <v>-2.7699999999999999E-2</v>
      </c>
      <c r="N8">
        <v>-3.7000000000000002E-3</v>
      </c>
      <c r="O8">
        <v>-0.17349999999999999</v>
      </c>
      <c r="P8">
        <v>-4.3299999999999998E-2</v>
      </c>
      <c r="Q8">
        <v>5.1499999999999997E-2</v>
      </c>
      <c r="R8">
        <v>-0.17599999999999999</v>
      </c>
      <c r="S8">
        <v>-1.8599999999999998E-2</v>
      </c>
      <c r="T8">
        <v>0</v>
      </c>
    </row>
    <row r="9" spans="1:20">
      <c r="A9" s="12" t="s">
        <v>31</v>
      </c>
      <c r="B9" s="14" t="s">
        <v>61</v>
      </c>
      <c r="C9">
        <v>0.18740000000000001</v>
      </c>
      <c r="D9">
        <v>-0.17419999999999999</v>
      </c>
      <c r="E9">
        <v>3.1199999999999999E-2</v>
      </c>
      <c r="F9">
        <v>-0.12230000000000001</v>
      </c>
      <c r="G9">
        <v>0.1704</v>
      </c>
      <c r="H9">
        <v>9.5299999999999996E-2</v>
      </c>
      <c r="I9">
        <v>-4.7699999999999999E-2</v>
      </c>
      <c r="J9">
        <v>-7.6999999999999999E-2</v>
      </c>
      <c r="K9">
        <v>-0.32579999999999998</v>
      </c>
      <c r="L9">
        <v>-2.0199999999999999E-2</v>
      </c>
      <c r="M9">
        <v>4.8099999999999997E-2</v>
      </c>
      <c r="N9">
        <v>-8.7499999999999994E-2</v>
      </c>
      <c r="O9">
        <v>-6.2199999999999998E-2</v>
      </c>
      <c r="P9">
        <v>8.72E-2</v>
      </c>
      <c r="Q9">
        <v>-0.1105</v>
      </c>
      <c r="R9">
        <v>4.7999999999999996E-3</v>
      </c>
      <c r="S9">
        <v>-8.2299999999999998E-2</v>
      </c>
      <c r="T9">
        <v>0</v>
      </c>
    </row>
    <row r="10" spans="1:20">
      <c r="A10" s="12" t="s">
        <v>32</v>
      </c>
      <c r="B10" s="14" t="s">
        <v>61</v>
      </c>
      <c r="C10">
        <v>0.2344</v>
      </c>
      <c r="D10">
        <v>2E-3</v>
      </c>
      <c r="E10">
        <v>-0.16089999999999999</v>
      </c>
      <c r="F10">
        <v>-4.02E-2</v>
      </c>
      <c r="G10">
        <v>2.76E-2</v>
      </c>
      <c r="H10">
        <v>-0.12039999999999999</v>
      </c>
      <c r="I10">
        <v>-0.1459</v>
      </c>
      <c r="J10">
        <v>3.4700000000000002E-2</v>
      </c>
      <c r="K10">
        <v>-9.0999999999999998E-2</v>
      </c>
      <c r="L10">
        <v>1.46E-2</v>
      </c>
      <c r="M10">
        <v>2.0199999999999999E-2</v>
      </c>
      <c r="N10">
        <v>-6.6600000000000006E-2</v>
      </c>
      <c r="O10">
        <v>-1.1599999999999999E-2</v>
      </c>
      <c r="P10">
        <v>-1.67E-2</v>
      </c>
      <c r="Q10">
        <v>0.1016</v>
      </c>
      <c r="R10">
        <v>-8.6199999999999999E-2</v>
      </c>
      <c r="S10">
        <v>0.23980000000000001</v>
      </c>
      <c r="T10">
        <v>0</v>
      </c>
    </row>
    <row r="11" spans="1:20">
      <c r="A11" s="12" t="s">
        <v>40</v>
      </c>
      <c r="B11" s="14" t="s">
        <v>62</v>
      </c>
      <c r="C11">
        <v>0.2039</v>
      </c>
      <c r="D11">
        <v>2.69E-2</v>
      </c>
      <c r="E11">
        <v>-0.14979999999999999</v>
      </c>
      <c r="F11">
        <v>6.59E-2</v>
      </c>
      <c r="G11">
        <v>-5.7999999999999996E-3</v>
      </c>
      <c r="H11">
        <v>2.3099999999999999E-2</v>
      </c>
      <c r="I11">
        <v>-8.5999999999999993E-2</v>
      </c>
      <c r="J11">
        <v>1.43E-2</v>
      </c>
      <c r="K11">
        <v>-4.58E-2</v>
      </c>
      <c r="L11">
        <v>6.9500000000000006E-2</v>
      </c>
      <c r="M11">
        <v>8.1299999999999997E-2</v>
      </c>
      <c r="N11">
        <v>0.22020000000000001</v>
      </c>
      <c r="O11">
        <v>-0.10730000000000001</v>
      </c>
      <c r="P11">
        <v>-0.23400000000000001</v>
      </c>
      <c r="Q11">
        <v>3.56E-2</v>
      </c>
      <c r="R11">
        <v>0.10979999999999999</v>
      </c>
      <c r="S11">
        <v>-6.7299999999999999E-2</v>
      </c>
      <c r="T11">
        <v>0</v>
      </c>
    </row>
    <row r="12" spans="1:20">
      <c r="A12" s="12" t="s">
        <v>37</v>
      </c>
      <c r="B12" s="14" t="s">
        <v>62</v>
      </c>
      <c r="C12">
        <v>4.7300000000000002E-2</v>
      </c>
      <c r="D12">
        <v>-0.1346</v>
      </c>
      <c r="E12">
        <v>-5.9400000000000001E-2</v>
      </c>
      <c r="F12">
        <v>0.35470000000000002</v>
      </c>
      <c r="G12">
        <v>0.30059999999999998</v>
      </c>
      <c r="H12">
        <v>0.1048</v>
      </c>
      <c r="I12">
        <v>0.1212</v>
      </c>
      <c r="J12">
        <v>-0.13150000000000001</v>
      </c>
      <c r="K12">
        <v>0.1144</v>
      </c>
      <c r="L12">
        <v>-3.1699999999999999E-2</v>
      </c>
      <c r="M12">
        <v>-3.4599999999999999E-2</v>
      </c>
      <c r="N12">
        <v>6.7500000000000004E-2</v>
      </c>
      <c r="O12">
        <v>4.9000000000000002E-2</v>
      </c>
      <c r="P12">
        <v>1.8499999999999999E-2</v>
      </c>
      <c r="Q12">
        <v>-4.4999999999999998E-2</v>
      </c>
      <c r="R12">
        <v>-6.8599999999999994E-2</v>
      </c>
      <c r="S12">
        <v>4.7899999999999998E-2</v>
      </c>
      <c r="T12">
        <v>0</v>
      </c>
    </row>
    <row r="13" spans="1:20">
      <c r="A13" s="12" t="s">
        <v>38</v>
      </c>
      <c r="B13" s="14" t="s">
        <v>62</v>
      </c>
      <c r="C13">
        <v>-0.47410000000000002</v>
      </c>
      <c r="D13">
        <v>-0.34339999999999998</v>
      </c>
      <c r="E13">
        <v>-0.15260000000000001</v>
      </c>
      <c r="F13">
        <v>-0.21340000000000001</v>
      </c>
      <c r="G13">
        <v>6.2300000000000001E-2</v>
      </c>
      <c r="H13">
        <v>0.1081</v>
      </c>
      <c r="I13">
        <v>5.4199999999999998E-2</v>
      </c>
      <c r="J13">
        <v>0.18770000000000001</v>
      </c>
      <c r="K13">
        <v>2.93E-2</v>
      </c>
      <c r="L13">
        <v>-6.3E-2</v>
      </c>
      <c r="M13">
        <v>-6.3399999999999998E-2</v>
      </c>
      <c r="N13">
        <v>6.0299999999999999E-2</v>
      </c>
      <c r="O13">
        <v>-7.3899999999999993E-2</v>
      </c>
      <c r="P13">
        <v>-2.46E-2</v>
      </c>
      <c r="Q13">
        <v>2.98E-2</v>
      </c>
      <c r="R13">
        <v>-1.7399999999999999E-2</v>
      </c>
      <c r="S13">
        <v>2.9499999999999998E-2</v>
      </c>
      <c r="T13">
        <v>0</v>
      </c>
    </row>
    <row r="14" spans="1:20">
      <c r="A14" s="12" t="s">
        <v>33</v>
      </c>
      <c r="B14" s="14" t="s">
        <v>62</v>
      </c>
      <c r="C14">
        <v>0.22470000000000001</v>
      </c>
      <c r="D14">
        <v>-0.1308</v>
      </c>
      <c r="E14">
        <v>-0.13830000000000001</v>
      </c>
      <c r="F14">
        <v>-9.0300000000000005E-2</v>
      </c>
      <c r="G14">
        <v>-8.14E-2</v>
      </c>
      <c r="H14">
        <v>-0.26600000000000001</v>
      </c>
      <c r="I14">
        <v>0.27839999999999998</v>
      </c>
      <c r="J14">
        <v>9.7000000000000003E-3</v>
      </c>
      <c r="K14">
        <v>1.44E-2</v>
      </c>
      <c r="L14">
        <v>-4.7100000000000003E-2</v>
      </c>
      <c r="M14">
        <v>-7.7499999999999999E-2</v>
      </c>
      <c r="N14">
        <v>1.4E-3</v>
      </c>
      <c r="O14">
        <v>9.9299999999999999E-2</v>
      </c>
      <c r="P14">
        <v>6.0000000000000001E-3</v>
      </c>
      <c r="Q14">
        <v>-0.10249999999999999</v>
      </c>
      <c r="R14">
        <v>0.1414</v>
      </c>
      <c r="S14">
        <v>5.3E-3</v>
      </c>
      <c r="T14">
        <v>0</v>
      </c>
    </row>
    <row r="15" spans="1:20">
      <c r="A15" s="12" t="s">
        <v>34</v>
      </c>
      <c r="B15" s="14" t="s">
        <v>62</v>
      </c>
      <c r="C15">
        <v>1.1299999999999999E-2</v>
      </c>
      <c r="D15">
        <v>0.19220000000000001</v>
      </c>
      <c r="E15">
        <v>-0.23200000000000001</v>
      </c>
      <c r="F15">
        <v>4.6100000000000002E-2</v>
      </c>
      <c r="G15">
        <v>-7.3099999999999998E-2</v>
      </c>
      <c r="H15">
        <v>9.3399999999999997E-2</v>
      </c>
      <c r="I15">
        <v>7.8899999999999998E-2</v>
      </c>
      <c r="J15">
        <v>0.18129999999999999</v>
      </c>
      <c r="K15">
        <v>-8.2600000000000007E-2</v>
      </c>
      <c r="L15">
        <v>0.18679999999999999</v>
      </c>
      <c r="M15">
        <v>2.46E-2</v>
      </c>
      <c r="N15">
        <v>2.1499999999999998E-2</v>
      </c>
      <c r="O15">
        <v>0.186</v>
      </c>
      <c r="P15">
        <v>9.11E-2</v>
      </c>
      <c r="Q15">
        <v>5.2400000000000002E-2</v>
      </c>
      <c r="R15">
        <v>-0.126</v>
      </c>
      <c r="S15">
        <v>-8.5999999999999993E-2</v>
      </c>
      <c r="T15">
        <v>0</v>
      </c>
    </row>
    <row r="16" spans="1:20">
      <c r="A16" s="12" t="s">
        <v>39</v>
      </c>
      <c r="B16" s="14" t="s">
        <v>62</v>
      </c>
      <c r="C16">
        <v>0.13789999999999999</v>
      </c>
      <c r="D16">
        <v>-5.8700000000000002E-2</v>
      </c>
      <c r="E16">
        <v>-0.15429999999999999</v>
      </c>
      <c r="F16">
        <v>-5.33E-2</v>
      </c>
      <c r="G16">
        <v>-0.29899999999999999</v>
      </c>
      <c r="H16">
        <v>0.26960000000000001</v>
      </c>
      <c r="I16">
        <v>4.8599999999999997E-2</v>
      </c>
      <c r="J16">
        <v>-0.2263</v>
      </c>
      <c r="K16">
        <v>0.1181</v>
      </c>
      <c r="L16">
        <v>-7.4899999999999994E-2</v>
      </c>
      <c r="M16">
        <v>3.3300000000000003E-2</v>
      </c>
      <c r="N16">
        <v>-0.1052</v>
      </c>
      <c r="O16">
        <v>-4.4900000000000002E-2</v>
      </c>
      <c r="P16">
        <v>6.0000000000000001E-3</v>
      </c>
      <c r="Q16">
        <v>3.3099999999999997E-2</v>
      </c>
      <c r="R16">
        <v>-8.3999999999999995E-3</v>
      </c>
      <c r="S16">
        <v>3.8999999999999998E-3</v>
      </c>
      <c r="T16">
        <v>0</v>
      </c>
    </row>
    <row r="17" spans="1:20">
      <c r="A17" s="12" t="s">
        <v>41</v>
      </c>
      <c r="B17" s="14" t="s">
        <v>62</v>
      </c>
      <c r="C17">
        <v>-0.35709999999999997</v>
      </c>
      <c r="D17">
        <v>-5.3999999999999999E-2</v>
      </c>
      <c r="E17">
        <v>-9.35E-2</v>
      </c>
      <c r="F17">
        <v>0.1159</v>
      </c>
      <c r="G17">
        <v>1.23E-2</v>
      </c>
      <c r="H17">
        <v>-0.1366</v>
      </c>
      <c r="I17">
        <v>-0.1462</v>
      </c>
      <c r="J17">
        <v>-0.15040000000000001</v>
      </c>
      <c r="K17">
        <v>5.1000000000000004E-3</v>
      </c>
      <c r="L17">
        <v>0.1867</v>
      </c>
      <c r="M17">
        <v>-9.6000000000000002E-2</v>
      </c>
      <c r="N17">
        <v>-0.2056</v>
      </c>
      <c r="O17">
        <v>2.9899999999999999E-2</v>
      </c>
      <c r="P17">
        <v>-8.1699999999999995E-2</v>
      </c>
      <c r="Q17">
        <v>1.35E-2</v>
      </c>
      <c r="R17">
        <v>7.51E-2</v>
      </c>
      <c r="S17">
        <v>-5.6099999999999997E-2</v>
      </c>
      <c r="T17">
        <v>0</v>
      </c>
    </row>
    <row r="18" spans="1:20">
      <c r="A18" s="12" t="s">
        <v>36</v>
      </c>
      <c r="B18" s="14" t="s">
        <v>62</v>
      </c>
      <c r="C18">
        <v>0.22040000000000001</v>
      </c>
      <c r="D18">
        <v>-8.1000000000000003E-2</v>
      </c>
      <c r="E18">
        <v>-3.85E-2</v>
      </c>
      <c r="F18">
        <v>-1.83E-2</v>
      </c>
      <c r="G18">
        <v>9.9000000000000008E-3</v>
      </c>
      <c r="H18">
        <v>-0.15140000000000001</v>
      </c>
      <c r="I18">
        <v>-0.25390000000000001</v>
      </c>
      <c r="J18">
        <v>8.4599999999999995E-2</v>
      </c>
      <c r="K18">
        <v>0.2137</v>
      </c>
      <c r="L18">
        <v>-0.1255</v>
      </c>
      <c r="M18">
        <v>-6.0999999999999999E-2</v>
      </c>
      <c r="N18">
        <v>1.14E-2</v>
      </c>
      <c r="O18">
        <v>-4.6699999999999998E-2</v>
      </c>
      <c r="P18">
        <v>0.10299999999999999</v>
      </c>
      <c r="Q18">
        <v>-8.3999999999999995E-3</v>
      </c>
      <c r="R18">
        <v>-0.1011</v>
      </c>
      <c r="S18">
        <v>-0.12989999999999999</v>
      </c>
      <c r="T18">
        <v>0</v>
      </c>
    </row>
    <row r="19" spans="1:20">
      <c r="A19" s="12" t="s">
        <v>42</v>
      </c>
      <c r="B19" s="14" t="s">
        <v>62</v>
      </c>
      <c r="C19">
        <v>-9.9000000000000008E-3</v>
      </c>
      <c r="D19">
        <v>9.9599999999999994E-2</v>
      </c>
      <c r="E19">
        <v>0.1216</v>
      </c>
      <c r="F19">
        <v>0.29010000000000002</v>
      </c>
      <c r="G19">
        <v>-5.5199999999999999E-2</v>
      </c>
      <c r="H19">
        <v>4.2000000000000003E-2</v>
      </c>
      <c r="I19">
        <v>5.3499999999999999E-2</v>
      </c>
      <c r="J19">
        <v>0.23569999999999999</v>
      </c>
      <c r="K19">
        <v>-7.4200000000000002E-2</v>
      </c>
      <c r="L19">
        <v>-0.17780000000000001</v>
      </c>
      <c r="M19">
        <v>-6.4000000000000003E-3</v>
      </c>
      <c r="N19">
        <v>-0.13789999999999999</v>
      </c>
      <c r="O19">
        <v>-7.8399999999999997E-2</v>
      </c>
      <c r="P19">
        <v>2.5000000000000001E-2</v>
      </c>
      <c r="Q19">
        <v>0.1084</v>
      </c>
      <c r="R19">
        <v>0.13389999999999999</v>
      </c>
      <c r="S19">
        <v>-9.7999999999999997E-3</v>
      </c>
      <c r="T19">
        <v>0</v>
      </c>
    </row>
    <row r="21" spans="1:20" ht="15.75" thickBot="1">
      <c r="A21" s="12" t="s">
        <v>22</v>
      </c>
      <c r="B21" s="13" t="s">
        <v>60</v>
      </c>
      <c r="C21" t="s">
        <v>114</v>
      </c>
      <c r="D21" t="s">
        <v>115</v>
      </c>
    </row>
    <row r="22" spans="1:20" ht="15.75" thickTop="1">
      <c r="A22" s="12" t="s">
        <v>24</v>
      </c>
      <c r="B22" s="14" t="s">
        <v>61</v>
      </c>
      <c r="C22">
        <v>-8.5999999999999993E-2</v>
      </c>
      <c r="D22">
        <v>-0.74050000000000005</v>
      </c>
    </row>
    <row r="23" spans="1:20">
      <c r="A23" s="12" t="s">
        <v>25</v>
      </c>
      <c r="B23" s="14" t="s">
        <v>61</v>
      </c>
      <c r="C23">
        <v>-0.16500000000000001</v>
      </c>
      <c r="D23">
        <v>-0.52629999999999999</v>
      </c>
    </row>
    <row r="24" spans="1:20">
      <c r="A24" s="12" t="s">
        <v>26</v>
      </c>
      <c r="B24" s="14" t="s">
        <v>61</v>
      </c>
      <c r="C24">
        <v>0.7369</v>
      </c>
      <c r="D24">
        <v>1.0848</v>
      </c>
    </row>
    <row r="25" spans="1:20">
      <c r="A25" s="12" t="s">
        <v>27</v>
      </c>
      <c r="B25" s="14" t="s">
        <v>61</v>
      </c>
      <c r="C25">
        <v>-0.45440000000000003</v>
      </c>
      <c r="D25">
        <v>-1.0116000000000001</v>
      </c>
    </row>
    <row r="26" spans="1:20">
      <c r="A26" s="12" t="s">
        <v>28</v>
      </c>
      <c r="B26" s="14" t="s">
        <v>61</v>
      </c>
      <c r="C26">
        <v>-3.6999999999999998E-2</v>
      </c>
      <c r="D26">
        <v>-0.47110000000000002</v>
      </c>
    </row>
    <row r="27" spans="1:20">
      <c r="A27" s="12" t="s">
        <v>29</v>
      </c>
      <c r="B27" s="14" t="s">
        <v>61</v>
      </c>
      <c r="C27">
        <v>-1.0920000000000001</v>
      </c>
      <c r="D27">
        <v>0.2064</v>
      </c>
    </row>
    <row r="28" spans="1:20">
      <c r="A28" s="12" t="s">
        <v>30</v>
      </c>
      <c r="B28" s="14" t="s">
        <v>61</v>
      </c>
      <c r="C28">
        <v>0.24299999999999999</v>
      </c>
      <c r="D28">
        <v>0.67779999999999996</v>
      </c>
    </row>
    <row r="29" spans="1:20">
      <c r="A29" s="12" t="s">
        <v>31</v>
      </c>
      <c r="B29" s="14" t="s">
        <v>61</v>
      </c>
      <c r="C29">
        <v>0.81859999999999999</v>
      </c>
      <c r="D29">
        <v>0.60229999999999995</v>
      </c>
    </row>
    <row r="30" spans="1:20">
      <c r="A30" s="12" t="s">
        <v>32</v>
      </c>
      <c r="B30" s="14" t="s">
        <v>61</v>
      </c>
      <c r="C30">
        <v>0.58460000000000001</v>
      </c>
      <c r="D30">
        <v>-7.3400000000000007E-2</v>
      </c>
    </row>
    <row r="31" spans="1:20">
      <c r="A31" s="12" t="s">
        <v>40</v>
      </c>
      <c r="B31" s="14" t="s">
        <v>62</v>
      </c>
      <c r="C31">
        <v>0.55930000000000002</v>
      </c>
      <c r="D31">
        <v>-9.6100000000000005E-2</v>
      </c>
    </row>
    <row r="32" spans="1:20">
      <c r="A32" s="12" t="s">
        <v>37</v>
      </c>
      <c r="B32" s="14" t="s">
        <v>62</v>
      </c>
      <c r="C32">
        <v>-0.1893</v>
      </c>
      <c r="D32">
        <v>1.0085</v>
      </c>
    </row>
    <row r="33" spans="1:4">
      <c r="A33" s="12" t="s">
        <v>38</v>
      </c>
      <c r="B33" s="14" t="s">
        <v>62</v>
      </c>
      <c r="C33">
        <v>-3.0028000000000001</v>
      </c>
      <c r="D33">
        <v>0.4345</v>
      </c>
    </row>
    <row r="34" spans="1:4">
      <c r="A34" s="12" t="s">
        <v>33</v>
      </c>
      <c r="B34" s="14" t="s">
        <v>62</v>
      </c>
      <c r="C34">
        <v>1.2850999999999999</v>
      </c>
      <c r="D34">
        <v>9.2200000000000004E-2</v>
      </c>
    </row>
    <row r="35" spans="1:4">
      <c r="A35" s="12" t="s">
        <v>34</v>
      </c>
      <c r="B35" s="14" t="s">
        <v>62</v>
      </c>
      <c r="C35">
        <v>0.35070000000000001</v>
      </c>
      <c r="D35">
        <v>-0.74980000000000002</v>
      </c>
    </row>
    <row r="36" spans="1:4">
      <c r="A36" s="12" t="s">
        <v>39</v>
      </c>
      <c r="B36" s="14" t="s">
        <v>62</v>
      </c>
      <c r="C36">
        <v>1.1012999999999999</v>
      </c>
      <c r="D36">
        <v>-0.49580000000000002</v>
      </c>
    </row>
    <row r="37" spans="1:4">
      <c r="A37" s="12" t="s">
        <v>41</v>
      </c>
      <c r="B37" s="14" t="s">
        <v>62</v>
      </c>
      <c r="C37">
        <v>-1.3412999999999999</v>
      </c>
      <c r="D37">
        <v>-0.2344</v>
      </c>
    </row>
    <row r="38" spans="1:4">
      <c r="A38" s="12" t="s">
        <v>36</v>
      </c>
      <c r="B38" s="14" t="s">
        <v>62</v>
      </c>
      <c r="C38">
        <v>0.84040000000000004</v>
      </c>
      <c r="D38">
        <v>0.15459999999999999</v>
      </c>
    </row>
    <row r="39" spans="1:4">
      <c r="A39" s="12" t="s">
        <v>42</v>
      </c>
      <c r="B39" s="14" t="s">
        <v>62</v>
      </c>
      <c r="C39">
        <v>-0.1522</v>
      </c>
      <c r="D39">
        <v>0.13780000000000001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1F8C-C42A-40A8-BD09-0C9315237EA9}">
  <dimension ref="A1:G13"/>
  <sheetViews>
    <sheetView workbookViewId="0">
      <selection activeCell="D18" sqref="D18"/>
    </sheetView>
  </sheetViews>
  <sheetFormatPr defaultRowHeight="15"/>
  <sheetData>
    <row r="1" spans="1:7">
      <c r="A1" s="1" t="s">
        <v>135</v>
      </c>
      <c r="B1" s="1" t="s">
        <v>136</v>
      </c>
      <c r="C1" s="1" t="s">
        <v>62</v>
      </c>
      <c r="E1" s="1" t="s">
        <v>149</v>
      </c>
      <c r="F1" s="1" t="s">
        <v>62</v>
      </c>
      <c r="G1" s="1" t="s">
        <v>136</v>
      </c>
    </row>
    <row r="2" spans="1:7">
      <c r="A2" s="1" t="s">
        <v>137</v>
      </c>
      <c r="B2" s="1">
        <v>0.67852816474863697</v>
      </c>
      <c r="C2" s="1">
        <v>0.59821650713004304</v>
      </c>
      <c r="E2" s="1" t="s">
        <v>150</v>
      </c>
      <c r="F2" s="1">
        <v>0.10736312805269201</v>
      </c>
      <c r="G2" s="1">
        <v>0.144760751059963</v>
      </c>
    </row>
    <row r="3" spans="1:7">
      <c r="A3" s="1" t="s">
        <v>138</v>
      </c>
      <c r="B3" s="1">
        <v>0.106407372155403</v>
      </c>
      <c r="C3" s="1">
        <v>8.0741681616404895E-2</v>
      </c>
      <c r="E3" s="1" t="s">
        <v>151</v>
      </c>
      <c r="F3" s="1">
        <v>4.0776775308706603E-2</v>
      </c>
      <c r="G3" s="1">
        <v>9.0529549190966493E-2</v>
      </c>
    </row>
    <row r="4" spans="1:7">
      <c r="A4" s="1" t="s">
        <v>139</v>
      </c>
      <c r="B4" s="1">
        <v>4.20956995760145E-2</v>
      </c>
      <c r="C4" s="1">
        <v>0.138004635510102</v>
      </c>
      <c r="E4" s="1" t="s">
        <v>152</v>
      </c>
      <c r="F4" s="1">
        <v>0.10767739992405</v>
      </c>
      <c r="G4" s="1">
        <v>7.138530760578E-4</v>
      </c>
    </row>
    <row r="5" spans="1:7">
      <c r="A5" s="1" t="s">
        <v>140</v>
      </c>
      <c r="B5" s="1">
        <v>3.2145020333996702E-2</v>
      </c>
      <c r="C5" s="1">
        <v>3.9768486388099503E-2</v>
      </c>
      <c r="E5" s="1" t="s">
        <v>153</v>
      </c>
      <c r="F5" s="1">
        <v>5.5442795972082098E-2</v>
      </c>
      <c r="G5" s="1">
        <v>2.81214848143982E-2</v>
      </c>
    </row>
    <row r="6" spans="1:7">
      <c r="A6" s="1" t="s">
        <v>141</v>
      </c>
      <c r="B6" s="1">
        <v>1.20057108246084E-2</v>
      </c>
      <c r="C6" s="1">
        <v>3.2317624104652498E-2</v>
      </c>
      <c r="E6" s="1" t="s">
        <v>154</v>
      </c>
      <c r="F6" s="1">
        <v>3.1911689604148301E-2</v>
      </c>
      <c r="G6" s="1">
        <v>1.19191831790257E-2</v>
      </c>
    </row>
    <row r="7" spans="1:7">
      <c r="A7" s="1" t="s">
        <v>142</v>
      </c>
      <c r="B7" s="1">
        <v>1.1962447001817001E-2</v>
      </c>
      <c r="C7" s="1">
        <v>9.8995639477784808E-3</v>
      </c>
      <c r="E7" s="1" t="s">
        <v>155</v>
      </c>
      <c r="F7" s="16">
        <v>3.9283983919755902E-5</v>
      </c>
      <c r="G7" s="1">
        <v>2.9549190966513799E-2</v>
      </c>
    </row>
    <row r="8" spans="1:7">
      <c r="A8" s="1" t="s">
        <v>143</v>
      </c>
      <c r="B8" s="1">
        <v>5.4079778489227303E-3</v>
      </c>
      <c r="C8" s="1">
        <v>7.0973064281692304E-3</v>
      </c>
      <c r="E8" s="1" t="s">
        <v>156</v>
      </c>
      <c r="F8" s="1">
        <v>1.6761166472429099E-3</v>
      </c>
      <c r="G8" s="1">
        <v>2.29947218136194E-2</v>
      </c>
    </row>
    <row r="9" spans="1:7">
      <c r="A9" s="1" t="s">
        <v>144</v>
      </c>
      <c r="B9" s="16">
        <v>8.6527645582763605E-5</v>
      </c>
      <c r="C9" s="1">
        <v>7.1365904120889801E-3</v>
      </c>
      <c r="E9" s="1" t="s">
        <v>157</v>
      </c>
      <c r="F9" s="1">
        <v>9.0876949467702008E-3</v>
      </c>
      <c r="G9" s="1">
        <v>1.2568140520896399E-2</v>
      </c>
    </row>
    <row r="10" spans="1:7">
      <c r="A10" s="1" t="s">
        <v>145</v>
      </c>
      <c r="B10" s="1">
        <v>3.76395258285022E-3</v>
      </c>
      <c r="C10" s="1">
        <v>3.39151727840559E-3</v>
      </c>
      <c r="E10" s="1" t="s">
        <v>158</v>
      </c>
      <c r="F10" s="1">
        <v>1.9157489491534299E-2</v>
      </c>
      <c r="G10" s="1">
        <v>2.3578783421303101E-3</v>
      </c>
    </row>
    <row r="11" spans="1:7">
      <c r="A11" s="1" t="s">
        <v>146</v>
      </c>
      <c r="B11" s="1">
        <v>1.55749762048974E-3</v>
      </c>
      <c r="C11" s="1">
        <v>3.77126245629656E-3</v>
      </c>
      <c r="E11" s="1" t="s">
        <v>159</v>
      </c>
      <c r="F11" s="1">
        <v>1.2728010790000899E-2</v>
      </c>
      <c r="G11" s="1">
        <v>2.9203080384182698E-3</v>
      </c>
    </row>
    <row r="12" spans="1:7">
      <c r="A12" s="1" t="s">
        <v>147</v>
      </c>
      <c r="B12" s="1">
        <v>9.2151942545643292E-3</v>
      </c>
      <c r="C12" s="1">
        <v>2.0165778412141299E-3</v>
      </c>
      <c r="E12" s="1" t="s">
        <v>147</v>
      </c>
      <c r="F12" s="1">
        <v>0.12902169785378401</v>
      </c>
      <c r="G12" s="1">
        <v>0.120662801765163</v>
      </c>
    </row>
    <row r="13" spans="1:7">
      <c r="A13" s="1" t="s">
        <v>148</v>
      </c>
      <c r="B13" s="1">
        <v>9.6824435407112497E-2</v>
      </c>
      <c r="C13" s="1">
        <v>7.76382468867442E-2</v>
      </c>
      <c r="E13" s="1" t="s">
        <v>148</v>
      </c>
      <c r="F13" s="1">
        <v>0.48511791742506499</v>
      </c>
      <c r="G13" s="1">
        <v>0.53290213723284496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680E-0B13-4651-9753-CF57ACCA4A33}">
  <dimension ref="A1:C18"/>
  <sheetViews>
    <sheetView workbookViewId="0">
      <selection activeCell="H38" sqref="H38"/>
    </sheetView>
  </sheetViews>
  <sheetFormatPr defaultRowHeight="15"/>
  <sheetData>
    <row r="1" spans="1:3">
      <c r="A1" t="s">
        <v>116</v>
      </c>
      <c r="B1" t="s">
        <v>117</v>
      </c>
      <c r="C1" t="s">
        <v>60</v>
      </c>
    </row>
    <row r="2" spans="1:3">
      <c r="A2" t="s">
        <v>118</v>
      </c>
      <c r="B2">
        <v>2.612388884</v>
      </c>
      <c r="C2" t="s">
        <v>62</v>
      </c>
    </row>
    <row r="3" spans="1:3">
      <c r="A3" t="s">
        <v>119</v>
      </c>
      <c r="B3">
        <v>2.6665191680000002</v>
      </c>
      <c r="C3" t="s">
        <v>62</v>
      </c>
    </row>
    <row r="4" spans="1:3">
      <c r="A4" t="s">
        <v>120</v>
      </c>
      <c r="B4">
        <v>2.668942264</v>
      </c>
      <c r="C4" t="s">
        <v>62</v>
      </c>
    </row>
    <row r="5" spans="1:3">
      <c r="A5" t="s">
        <v>121</v>
      </c>
      <c r="B5">
        <v>2.6901881630000002</v>
      </c>
      <c r="C5" t="s">
        <v>62</v>
      </c>
    </row>
    <row r="6" spans="1:3">
      <c r="A6" t="s">
        <v>122</v>
      </c>
      <c r="B6">
        <v>2.70240898</v>
      </c>
      <c r="C6" t="s">
        <v>62</v>
      </c>
    </row>
    <row r="7" spans="1:3">
      <c r="A7" t="s">
        <v>123</v>
      </c>
      <c r="B7">
        <v>2.707167262</v>
      </c>
      <c r="C7" t="s">
        <v>62</v>
      </c>
    </row>
    <row r="8" spans="1:3">
      <c r="A8" t="s">
        <v>124</v>
      </c>
      <c r="B8">
        <v>2.888551589</v>
      </c>
      <c r="C8" t="s">
        <v>62</v>
      </c>
    </row>
    <row r="9" spans="1:3">
      <c r="A9" t="s">
        <v>125</v>
      </c>
      <c r="B9">
        <v>2.8953601230000001</v>
      </c>
      <c r="C9" t="s">
        <v>62</v>
      </c>
    </row>
    <row r="10" spans="1:3">
      <c r="A10" t="s">
        <v>126</v>
      </c>
      <c r="B10">
        <v>2.914863102</v>
      </c>
      <c r="C10" t="s">
        <v>62</v>
      </c>
    </row>
    <row r="11" spans="1:3">
      <c r="A11" t="s">
        <v>127</v>
      </c>
      <c r="B11">
        <v>3.062159141</v>
      </c>
      <c r="C11" t="s">
        <v>62</v>
      </c>
    </row>
    <row r="12" spans="1:3">
      <c r="A12" t="s">
        <v>128</v>
      </c>
      <c r="B12">
        <v>3.0635047979999999</v>
      </c>
      <c r="C12" t="s">
        <v>62</v>
      </c>
    </row>
    <row r="13" spans="1:3">
      <c r="A13" t="s">
        <v>129</v>
      </c>
      <c r="B13">
        <v>3.0640753319999998</v>
      </c>
      <c r="C13" t="s">
        <v>62</v>
      </c>
    </row>
    <row r="14" spans="1:3">
      <c r="A14" t="s">
        <v>130</v>
      </c>
      <c r="B14">
        <v>3.0753154829999998</v>
      </c>
      <c r="C14" t="s">
        <v>62</v>
      </c>
    </row>
    <row r="15" spans="1:3">
      <c r="A15" t="s">
        <v>131</v>
      </c>
      <c r="B15">
        <v>3.1634377100000002</v>
      </c>
      <c r="C15" t="s">
        <v>62</v>
      </c>
    </row>
    <row r="16" spans="1:3">
      <c r="A16" t="s">
        <v>132</v>
      </c>
      <c r="B16">
        <v>3.2091261690000001</v>
      </c>
      <c r="C16" t="s">
        <v>61</v>
      </c>
    </row>
    <row r="17" spans="1:3">
      <c r="A17" t="s">
        <v>133</v>
      </c>
      <c r="B17">
        <v>3.2101536469999998</v>
      </c>
      <c r="C17" t="s">
        <v>61</v>
      </c>
    </row>
    <row r="18" spans="1:3">
      <c r="A18" t="s">
        <v>134</v>
      </c>
      <c r="B18">
        <v>3.2145582570000002</v>
      </c>
      <c r="C18" t="s">
        <v>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C49F-689C-4958-92A4-FE480211A8C1}">
  <dimension ref="A1:G12"/>
  <sheetViews>
    <sheetView workbookViewId="0">
      <selection activeCell="N32" sqref="N32"/>
    </sheetView>
  </sheetViews>
  <sheetFormatPr defaultRowHeight="15"/>
  <sheetData>
    <row r="1" spans="1:7">
      <c r="A1" t="s">
        <v>172</v>
      </c>
      <c r="B1" t="s">
        <v>61</v>
      </c>
      <c r="C1" t="s">
        <v>62</v>
      </c>
      <c r="E1" t="s">
        <v>160</v>
      </c>
      <c r="F1" t="s">
        <v>61</v>
      </c>
      <c r="G1" t="s">
        <v>62</v>
      </c>
    </row>
    <row r="2" spans="1:7">
      <c r="A2" t="s">
        <v>173</v>
      </c>
      <c r="B2">
        <v>0.78985252800000005</v>
      </c>
      <c r="C2">
        <v>0.78666804000000001</v>
      </c>
      <c r="E2" t="s">
        <v>161</v>
      </c>
      <c r="F2">
        <v>0.427155591</v>
      </c>
      <c r="G2">
        <v>0.42220300199999999</v>
      </c>
    </row>
    <row r="3" spans="1:7">
      <c r="A3" t="s">
        <v>174</v>
      </c>
      <c r="B3">
        <v>6.8964805000000004E-2</v>
      </c>
      <c r="C3">
        <v>7.4059015000000006E-2</v>
      </c>
      <c r="E3" t="s">
        <v>162</v>
      </c>
      <c r="F3">
        <v>0.10157415</v>
      </c>
      <c r="G3">
        <v>0.10714185</v>
      </c>
    </row>
    <row r="4" spans="1:7">
      <c r="A4" t="s">
        <v>175</v>
      </c>
      <c r="B4">
        <v>7.5249429000000007E-2</v>
      </c>
      <c r="C4">
        <v>7.0996887999999994E-2</v>
      </c>
      <c r="E4" t="s">
        <v>163</v>
      </c>
      <c r="F4">
        <v>6.9212912000000001E-2</v>
      </c>
      <c r="G4">
        <v>6.8730140999999995E-2</v>
      </c>
    </row>
    <row r="5" spans="1:7">
      <c r="A5" t="s">
        <v>176</v>
      </c>
      <c r="B5">
        <v>3.1747219E-2</v>
      </c>
      <c r="C5">
        <v>3.3485082999999999E-2</v>
      </c>
      <c r="E5" t="s">
        <v>164</v>
      </c>
      <c r="F5">
        <v>4.3847842999999997E-2</v>
      </c>
      <c r="G5">
        <v>4.7331072000000002E-2</v>
      </c>
    </row>
    <row r="6" spans="1:7">
      <c r="A6" t="s">
        <v>177</v>
      </c>
      <c r="B6">
        <v>2.2043693E-2</v>
      </c>
      <c r="C6">
        <v>2.3057943000000001E-2</v>
      </c>
      <c r="E6" t="s">
        <v>165</v>
      </c>
      <c r="F6">
        <v>4.1239462999999997E-2</v>
      </c>
      <c r="G6">
        <v>3.9526732000000002E-2</v>
      </c>
    </row>
    <row r="7" spans="1:7">
      <c r="A7" t="s">
        <v>178</v>
      </c>
      <c r="B7">
        <v>1.2142325000000001E-2</v>
      </c>
      <c r="C7">
        <v>1.173303E-2</v>
      </c>
      <c r="E7" t="s">
        <v>166</v>
      </c>
      <c r="F7">
        <v>3.9673305999999998E-2</v>
      </c>
      <c r="G7">
        <v>3.8583326000000001E-2</v>
      </c>
    </row>
    <row r="8" spans="1:7">
      <c r="A8" t="s">
        <v>171</v>
      </c>
      <c r="B8">
        <v>0</v>
      </c>
      <c r="C8">
        <v>0</v>
      </c>
      <c r="E8" t="s">
        <v>167</v>
      </c>
      <c r="F8">
        <v>3.3693674E-2</v>
      </c>
      <c r="G8">
        <v>3.3339644000000002E-2</v>
      </c>
    </row>
    <row r="9" spans="1:7">
      <c r="E9" t="s">
        <v>168</v>
      </c>
      <c r="F9">
        <v>3.2374817E-2</v>
      </c>
      <c r="G9">
        <v>2.9841929E-2</v>
      </c>
    </row>
    <row r="10" spans="1:7">
      <c r="E10" t="s">
        <v>169</v>
      </c>
      <c r="F10">
        <v>2.7728328999999999E-2</v>
      </c>
      <c r="G10">
        <v>2.6560805999999999E-2</v>
      </c>
    </row>
    <row r="11" spans="1:7">
      <c r="E11" t="s">
        <v>170</v>
      </c>
      <c r="F11">
        <v>2.4748887000000001E-2</v>
      </c>
      <c r="G11">
        <v>2.6392131999999999E-2</v>
      </c>
    </row>
    <row r="12" spans="1:7">
      <c r="E12" t="s">
        <v>171</v>
      </c>
      <c r="F12">
        <v>0.15875102699999999</v>
      </c>
      <c r="G12">
        <v>0.16034936699999999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65D3-1943-4B8F-9676-F29B44670156}">
  <dimension ref="A1:H45"/>
  <sheetViews>
    <sheetView workbookViewId="0">
      <selection activeCell="J52" sqref="J52"/>
    </sheetView>
  </sheetViews>
  <sheetFormatPr defaultRowHeight="15"/>
  <sheetData>
    <row r="1" spans="1:8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95</v>
      </c>
      <c r="H1" s="1" t="s">
        <v>185</v>
      </c>
    </row>
    <row r="2" spans="1:8">
      <c r="A2" s="1" t="s">
        <v>186</v>
      </c>
      <c r="B2" s="1">
        <v>3</v>
      </c>
      <c r="C2" s="1" t="s">
        <v>187</v>
      </c>
      <c r="D2" s="1">
        <v>1.7545249765120001E-3</v>
      </c>
      <c r="E2" s="1">
        <v>3.23013352215427</v>
      </c>
      <c r="F2" s="1" t="s">
        <v>188</v>
      </c>
      <c r="G2" s="1" t="s">
        <v>189</v>
      </c>
      <c r="H2" s="1" t="s">
        <v>190</v>
      </c>
    </row>
    <row r="3" spans="1:8">
      <c r="A3" s="1" t="s">
        <v>191</v>
      </c>
      <c r="B3" s="1">
        <v>7</v>
      </c>
      <c r="C3" s="1" t="s">
        <v>187</v>
      </c>
      <c r="D3" s="1">
        <v>1.5620764738602199E-4</v>
      </c>
      <c r="E3" s="1">
        <v>2.3670486422049302</v>
      </c>
      <c r="F3" s="1" t="s">
        <v>192</v>
      </c>
      <c r="G3" s="1" t="s">
        <v>193</v>
      </c>
      <c r="H3" s="1" t="s">
        <v>194</v>
      </c>
    </row>
    <row r="4" spans="1:8">
      <c r="A4" s="1" t="s">
        <v>195</v>
      </c>
      <c r="B4" s="1">
        <v>8</v>
      </c>
      <c r="C4" s="1" t="s">
        <v>187</v>
      </c>
      <c r="D4" s="1">
        <v>2.94269109100272E-4</v>
      </c>
      <c r="E4" s="1">
        <v>2.5037845137905301</v>
      </c>
      <c r="F4" s="1" t="s">
        <v>196</v>
      </c>
      <c r="G4" s="1" t="s">
        <v>197</v>
      </c>
      <c r="H4" s="1" t="s">
        <v>196</v>
      </c>
    </row>
    <row r="5" spans="1:8">
      <c r="A5" s="1" t="s">
        <v>198</v>
      </c>
      <c r="B5" s="1">
        <v>7</v>
      </c>
      <c r="C5" s="1" t="s">
        <v>187</v>
      </c>
      <c r="D5" s="1">
        <v>1.5224738791163399E-3</v>
      </c>
      <c r="E5" s="1">
        <v>3.1459017987970599</v>
      </c>
      <c r="F5" s="1" t="s">
        <v>199</v>
      </c>
      <c r="G5" s="1" t="s">
        <v>193</v>
      </c>
      <c r="H5" s="1" t="s">
        <v>194</v>
      </c>
    </row>
    <row r="6" spans="1:8">
      <c r="A6" s="1" t="s">
        <v>200</v>
      </c>
      <c r="B6" s="1">
        <v>9</v>
      </c>
      <c r="C6" s="1" t="s">
        <v>187</v>
      </c>
      <c r="D6" s="1">
        <v>3.8459780049267798E-4</v>
      </c>
      <c r="E6" s="1">
        <v>2.57593818594122</v>
      </c>
      <c r="F6" s="1" t="s">
        <v>201</v>
      </c>
      <c r="G6" s="1" t="s">
        <v>193</v>
      </c>
      <c r="H6" s="1" t="s">
        <v>194</v>
      </c>
    </row>
    <row r="7" spans="1:8">
      <c r="A7" s="1" t="s">
        <v>202</v>
      </c>
      <c r="B7" s="1">
        <v>5</v>
      </c>
      <c r="C7" s="1" t="s">
        <v>187</v>
      </c>
      <c r="D7" s="1">
        <v>3.0199674904021398E-4</v>
      </c>
      <c r="E7" s="1">
        <v>2.5103564524942201</v>
      </c>
      <c r="F7" s="1" t="s">
        <v>203</v>
      </c>
      <c r="G7" s="1" t="s">
        <v>193</v>
      </c>
      <c r="H7" s="1" t="s">
        <v>194</v>
      </c>
    </row>
    <row r="8" spans="1:8">
      <c r="A8" s="1" t="s">
        <v>204</v>
      </c>
      <c r="B8" s="1">
        <v>6</v>
      </c>
      <c r="C8" s="1" t="s">
        <v>187</v>
      </c>
      <c r="D8" s="16">
        <v>4.8097263636119802E-5</v>
      </c>
      <c r="E8" s="1">
        <v>2.20367262491621</v>
      </c>
      <c r="F8" s="1" t="s">
        <v>205</v>
      </c>
      <c r="G8" s="1" t="s">
        <v>206</v>
      </c>
      <c r="H8" s="1" t="s">
        <v>188</v>
      </c>
    </row>
    <row r="9" spans="1:8">
      <c r="A9" s="1" t="s">
        <v>207</v>
      </c>
      <c r="B9" s="1">
        <v>5</v>
      </c>
      <c r="C9" s="1" t="s">
        <v>187</v>
      </c>
      <c r="D9" s="16">
        <v>8.4535266649479504E-5</v>
      </c>
      <c r="E9" s="1">
        <v>2.2700172062484101</v>
      </c>
      <c r="F9" s="1" t="s">
        <v>208</v>
      </c>
      <c r="G9" s="1" t="s">
        <v>193</v>
      </c>
      <c r="H9" s="1" t="s">
        <v>194</v>
      </c>
    </row>
    <row r="10" spans="1:8">
      <c r="A10" s="1" t="s">
        <v>209</v>
      </c>
      <c r="B10" s="1">
        <v>9</v>
      </c>
      <c r="C10" s="1" t="s">
        <v>187</v>
      </c>
      <c r="D10" s="1">
        <v>1.06741136419738E-4</v>
      </c>
      <c r="E10" s="1">
        <v>2.3034159360743298</v>
      </c>
      <c r="F10" s="1" t="s">
        <v>190</v>
      </c>
      <c r="G10" s="1" t="s">
        <v>197</v>
      </c>
      <c r="H10" s="1" t="s">
        <v>196</v>
      </c>
    </row>
    <row r="11" spans="1:8">
      <c r="A11" s="1" t="s">
        <v>210</v>
      </c>
      <c r="B11" s="1">
        <v>3</v>
      </c>
      <c r="C11" s="1" t="s">
        <v>187</v>
      </c>
      <c r="D11" s="1">
        <v>2.0527993288775099E-4</v>
      </c>
      <c r="E11" s="1">
        <v>2.4207709268015098</v>
      </c>
      <c r="F11" s="1" t="s">
        <v>211</v>
      </c>
      <c r="G11" s="1" t="s">
        <v>212</v>
      </c>
      <c r="H11" s="1" t="s">
        <v>211</v>
      </c>
    </row>
    <row r="12" spans="1:8">
      <c r="A12" s="1" t="s">
        <v>213</v>
      </c>
      <c r="B12" s="1">
        <v>12</v>
      </c>
      <c r="C12" s="1" t="s">
        <v>187</v>
      </c>
      <c r="D12" s="1">
        <v>2.0542797507915002E-3</v>
      </c>
      <c r="E12" s="1">
        <v>3.33107420931684</v>
      </c>
      <c r="F12" s="1" t="s">
        <v>214</v>
      </c>
      <c r="G12" s="1" t="s">
        <v>193</v>
      </c>
      <c r="H12" s="1" t="s">
        <v>194</v>
      </c>
    </row>
    <row r="13" spans="1:8">
      <c r="A13" s="1" t="s">
        <v>215</v>
      </c>
      <c r="B13" s="1">
        <v>7</v>
      </c>
      <c r="C13" s="1" t="s">
        <v>187</v>
      </c>
      <c r="D13" s="1">
        <v>3.0911739478591802E-4</v>
      </c>
      <c r="E13" s="1">
        <v>2.5163381309147201</v>
      </c>
      <c r="F13" s="1" t="s">
        <v>216</v>
      </c>
      <c r="G13" s="1" t="s">
        <v>193</v>
      </c>
      <c r="H13" s="1" t="s">
        <v>194</v>
      </c>
    </row>
    <row r="14" spans="1:8">
      <c r="A14" s="1" t="s">
        <v>217</v>
      </c>
      <c r="B14" s="1">
        <v>5</v>
      </c>
      <c r="C14" s="1" t="s">
        <v>187</v>
      </c>
      <c r="D14" s="1">
        <v>8.15092550649212E-4</v>
      </c>
      <c r="E14" s="1">
        <v>2.8384476234257301</v>
      </c>
      <c r="F14" s="1" t="s">
        <v>194</v>
      </c>
      <c r="G14" s="1" t="s">
        <v>218</v>
      </c>
      <c r="H14" s="1" t="s">
        <v>214</v>
      </c>
    </row>
    <row r="15" spans="1:8">
      <c r="A15" s="1" t="s">
        <v>219</v>
      </c>
      <c r="B15" s="1">
        <v>8</v>
      </c>
      <c r="C15" s="1" t="s">
        <v>187</v>
      </c>
      <c r="D15" s="1">
        <v>3.12660928419039E-4</v>
      </c>
      <c r="E15" s="1">
        <v>2.5192891907271999</v>
      </c>
      <c r="F15" s="1" t="s">
        <v>220</v>
      </c>
      <c r="G15" s="1" t="s">
        <v>197</v>
      </c>
      <c r="H15" s="1" t="s">
        <v>196</v>
      </c>
    </row>
    <row r="16" spans="1:8">
      <c r="A16" s="1" t="s">
        <v>221</v>
      </c>
      <c r="B16" s="1">
        <v>8</v>
      </c>
      <c r="C16" s="1" t="s">
        <v>187</v>
      </c>
      <c r="D16" s="1">
        <v>5.3668842920536102E-3</v>
      </c>
      <c r="E16" s="1">
        <v>4.1514615657046399</v>
      </c>
      <c r="F16" s="1" t="s">
        <v>194</v>
      </c>
      <c r="G16" s="1" t="s">
        <v>189</v>
      </c>
      <c r="H16" s="1" t="s">
        <v>190</v>
      </c>
    </row>
    <row r="17" spans="1:8">
      <c r="A17" s="1" t="s">
        <v>222</v>
      </c>
      <c r="B17" s="1">
        <v>7</v>
      </c>
      <c r="C17" s="1" t="s">
        <v>187</v>
      </c>
      <c r="D17" s="1">
        <v>2.2296215984376599E-4</v>
      </c>
      <c r="E17" s="1">
        <v>2.4385186388765701</v>
      </c>
      <c r="F17" s="1" t="s">
        <v>223</v>
      </c>
      <c r="G17" s="1" t="s">
        <v>197</v>
      </c>
      <c r="H17" s="1" t="s">
        <v>196</v>
      </c>
    </row>
    <row r="18" spans="1:8">
      <c r="A18" s="1" t="s">
        <v>224</v>
      </c>
      <c r="B18" s="1">
        <v>3</v>
      </c>
      <c r="C18" s="1" t="s">
        <v>187</v>
      </c>
      <c r="D18" s="1">
        <v>9.3955436684469099E-3</v>
      </c>
      <c r="E18" s="1">
        <v>4.8466458082613704</v>
      </c>
      <c r="F18" s="1" t="s">
        <v>225</v>
      </c>
      <c r="G18" s="1" t="s">
        <v>226</v>
      </c>
      <c r="H18" s="1" t="s">
        <v>205</v>
      </c>
    </row>
    <row r="19" spans="1:8">
      <c r="A19" s="1" t="s">
        <v>227</v>
      </c>
      <c r="B19" s="1">
        <v>7</v>
      </c>
      <c r="C19" s="1" t="s">
        <v>187</v>
      </c>
      <c r="D19" s="1">
        <v>2.7551255666290799E-4</v>
      </c>
      <c r="E19" s="1">
        <v>2.4874647033376198</v>
      </c>
      <c r="F19" s="1" t="s">
        <v>228</v>
      </c>
      <c r="G19" s="1" t="s">
        <v>206</v>
      </c>
      <c r="H19" s="1" t="s">
        <v>188</v>
      </c>
    </row>
    <row r="20" spans="1:8">
      <c r="A20" s="1" t="s">
        <v>229</v>
      </c>
      <c r="B20" s="1">
        <v>4</v>
      </c>
      <c r="C20" s="1" t="s">
        <v>187</v>
      </c>
      <c r="D20" s="1">
        <v>5.2292206674334702E-3</v>
      </c>
      <c r="E20" s="1">
        <v>4.1236892101779601</v>
      </c>
      <c r="F20" s="1" t="s">
        <v>230</v>
      </c>
      <c r="G20" s="1" t="s">
        <v>189</v>
      </c>
      <c r="H20" s="1" t="s">
        <v>190</v>
      </c>
    </row>
    <row r="21" spans="1:8">
      <c r="A21" s="1" t="s">
        <v>231</v>
      </c>
      <c r="B21" s="1">
        <v>4</v>
      </c>
      <c r="C21" s="1" t="s">
        <v>187</v>
      </c>
      <c r="D21" s="1">
        <v>7.9596218195107605E-4</v>
      </c>
      <c r="E21" s="1">
        <v>2.82854994531055</v>
      </c>
      <c r="F21" s="1" t="s">
        <v>232</v>
      </c>
      <c r="G21" s="1" t="s">
        <v>233</v>
      </c>
      <c r="H21" s="1" t="s">
        <v>216</v>
      </c>
    </row>
    <row r="22" spans="1:8">
      <c r="A22" s="1" t="s">
        <v>234</v>
      </c>
      <c r="B22" s="1">
        <v>6</v>
      </c>
      <c r="C22" s="1" t="s">
        <v>187</v>
      </c>
      <c r="D22" s="1">
        <v>8.1930882883281297E-4</v>
      </c>
      <c r="E22" s="1">
        <v>2.8406133705013001</v>
      </c>
      <c r="F22" s="1" t="s">
        <v>235</v>
      </c>
      <c r="G22" s="1" t="s">
        <v>193</v>
      </c>
      <c r="H22" s="1" t="s">
        <v>194</v>
      </c>
    </row>
    <row r="23" spans="1:8">
      <c r="A23" s="1" t="s">
        <v>236</v>
      </c>
      <c r="B23" s="1">
        <v>1</v>
      </c>
      <c r="C23" s="1" t="s">
        <v>187</v>
      </c>
      <c r="D23" s="1">
        <v>2.5073738491627302E-4</v>
      </c>
      <c r="E23" s="1">
        <v>2.4650311254749502</v>
      </c>
      <c r="F23" s="1" t="s">
        <v>237</v>
      </c>
      <c r="G23" s="1" t="s">
        <v>238</v>
      </c>
      <c r="H23" s="1" t="s">
        <v>194</v>
      </c>
    </row>
    <row r="24" spans="1:8">
      <c r="A24" s="1" t="s">
        <v>239</v>
      </c>
      <c r="B24" s="1">
        <v>1</v>
      </c>
      <c r="C24" s="1" t="s">
        <v>187</v>
      </c>
      <c r="D24" s="1">
        <v>3.1124067813844999E-3</v>
      </c>
      <c r="E24" s="1">
        <v>3.6384026905935301</v>
      </c>
      <c r="F24" s="1" t="s">
        <v>240</v>
      </c>
      <c r="G24" s="1" t="s">
        <v>241</v>
      </c>
      <c r="H24" s="1" t="s">
        <v>208</v>
      </c>
    </row>
    <row r="25" spans="1:8">
      <c r="A25" s="1" t="s">
        <v>242</v>
      </c>
      <c r="B25" s="1">
        <v>1</v>
      </c>
      <c r="C25" s="1" t="s">
        <v>187</v>
      </c>
      <c r="D25" s="1">
        <v>1.9590303280477002E-3</v>
      </c>
      <c r="E25" s="1">
        <v>3.29984945302219</v>
      </c>
      <c r="F25" s="1" t="s">
        <v>243</v>
      </c>
      <c r="G25" s="1" t="s">
        <v>189</v>
      </c>
      <c r="H25" s="1" t="s">
        <v>190</v>
      </c>
    </row>
    <row r="26" spans="1:8">
      <c r="A26" s="1" t="s">
        <v>244</v>
      </c>
      <c r="B26" s="1">
        <v>4</v>
      </c>
      <c r="C26" s="1" t="s">
        <v>187</v>
      </c>
      <c r="D26" s="1">
        <v>4.3940381459065302E-3</v>
      </c>
      <c r="E26" s="1">
        <v>3.9467240197144098</v>
      </c>
      <c r="F26" s="1" t="s">
        <v>245</v>
      </c>
      <c r="G26" s="1" t="s">
        <v>238</v>
      </c>
      <c r="H26" s="1" t="s">
        <v>194</v>
      </c>
    </row>
    <row r="27" spans="1:8">
      <c r="A27" s="1" t="s">
        <v>246</v>
      </c>
      <c r="B27" s="1">
        <v>2</v>
      </c>
      <c r="C27" s="1" t="s">
        <v>187</v>
      </c>
      <c r="D27" s="1">
        <v>1.5002325260637199E-3</v>
      </c>
      <c r="E27" s="1">
        <v>3.13750094090461</v>
      </c>
      <c r="F27" s="1" t="s">
        <v>247</v>
      </c>
      <c r="G27" s="1" t="s">
        <v>189</v>
      </c>
      <c r="H27" s="1" t="s">
        <v>190</v>
      </c>
    </row>
    <row r="28" spans="1:8">
      <c r="A28" s="1" t="s">
        <v>248</v>
      </c>
      <c r="B28" s="1">
        <v>1</v>
      </c>
      <c r="C28" s="1" t="s">
        <v>187</v>
      </c>
      <c r="D28" s="1">
        <v>1.5186349522723099E-2</v>
      </c>
      <c r="E28" s="1">
        <v>5.6190882359707599</v>
      </c>
      <c r="F28" s="1" t="s">
        <v>249</v>
      </c>
      <c r="G28" s="1" t="s">
        <v>189</v>
      </c>
      <c r="H28" s="1" t="s">
        <v>190</v>
      </c>
    </row>
    <row r="29" spans="1:8">
      <c r="A29" s="1" t="s">
        <v>250</v>
      </c>
      <c r="B29" s="1">
        <v>1</v>
      </c>
      <c r="C29" s="1" t="s">
        <v>187</v>
      </c>
      <c r="D29" s="1">
        <v>3.0093166833369101E-4</v>
      </c>
      <c r="E29" s="1">
        <v>2.5094556962353001</v>
      </c>
      <c r="F29" s="1" t="s">
        <v>251</v>
      </c>
      <c r="G29" s="1" t="s">
        <v>206</v>
      </c>
      <c r="H29" s="1" t="s">
        <v>188</v>
      </c>
    </row>
    <row r="30" spans="1:8">
      <c r="A30" s="1" t="s">
        <v>252</v>
      </c>
      <c r="B30" s="1">
        <v>4</v>
      </c>
      <c r="C30" s="1" t="s">
        <v>187</v>
      </c>
      <c r="D30" s="1">
        <v>1.14241071020514E-2</v>
      </c>
      <c r="E30" s="1">
        <v>5.1389442982583997</v>
      </c>
      <c r="F30" s="1" t="s">
        <v>253</v>
      </c>
      <c r="G30" s="1" t="s">
        <v>193</v>
      </c>
      <c r="H30" s="1" t="s">
        <v>194</v>
      </c>
    </row>
    <row r="31" spans="1:8">
      <c r="A31" s="1" t="s">
        <v>254</v>
      </c>
      <c r="B31" s="1">
        <v>2</v>
      </c>
      <c r="C31" s="1" t="s">
        <v>187</v>
      </c>
      <c r="D31" s="1">
        <v>6.6278718531960197E-4</v>
      </c>
      <c r="E31" s="1">
        <v>2.7560656850340801</v>
      </c>
      <c r="F31" s="1" t="s">
        <v>255</v>
      </c>
      <c r="G31" s="1" t="s">
        <v>256</v>
      </c>
      <c r="H31" s="1" t="s">
        <v>220</v>
      </c>
    </row>
    <row r="32" spans="1:8">
      <c r="A32" s="1" t="s">
        <v>257</v>
      </c>
      <c r="B32" s="1">
        <v>8</v>
      </c>
      <c r="C32" s="1" t="s">
        <v>187</v>
      </c>
      <c r="D32" s="1">
        <v>9.6470051881830503E-4</v>
      </c>
      <c r="E32" s="1">
        <v>2.91215518697661</v>
      </c>
      <c r="F32" s="1" t="s">
        <v>258</v>
      </c>
      <c r="G32" s="1" t="s">
        <v>259</v>
      </c>
      <c r="H32" s="1" t="s">
        <v>203</v>
      </c>
    </row>
    <row r="33" spans="1:8">
      <c r="A33" s="1" t="s">
        <v>260</v>
      </c>
      <c r="B33" s="1">
        <v>1</v>
      </c>
      <c r="C33" s="1" t="s">
        <v>187</v>
      </c>
      <c r="D33" s="1">
        <v>2.92130957941392E-3</v>
      </c>
      <c r="E33" s="1">
        <v>3.5873082279511102</v>
      </c>
      <c r="F33" s="1" t="s">
        <v>261</v>
      </c>
      <c r="G33" s="1" t="s">
        <v>262</v>
      </c>
      <c r="H33" s="1" t="s">
        <v>201</v>
      </c>
    </row>
    <row r="34" spans="1:8">
      <c r="A34" s="1" t="s">
        <v>263</v>
      </c>
      <c r="B34" s="1">
        <v>4</v>
      </c>
      <c r="C34" s="1" t="s">
        <v>187</v>
      </c>
      <c r="D34" s="1">
        <v>7.3096606834142904E-3</v>
      </c>
      <c r="E34" s="1">
        <v>4.5108518286910799</v>
      </c>
      <c r="F34" s="1" t="s">
        <v>261</v>
      </c>
      <c r="G34" s="1" t="s">
        <v>189</v>
      </c>
      <c r="H34" s="1" t="s">
        <v>190</v>
      </c>
    </row>
    <row r="35" spans="1:8">
      <c r="A35" s="1" t="s">
        <v>264</v>
      </c>
      <c r="B35" s="1">
        <v>11</v>
      </c>
      <c r="C35" s="1" t="s">
        <v>187</v>
      </c>
      <c r="D35" s="1">
        <v>8.7208718508871505E-3</v>
      </c>
      <c r="E35" s="1">
        <v>4.7425365770230998</v>
      </c>
      <c r="F35" s="1" t="s">
        <v>265</v>
      </c>
      <c r="G35" s="1" t="s">
        <v>193</v>
      </c>
      <c r="H35" s="1" t="s">
        <v>194</v>
      </c>
    </row>
    <row r="36" spans="1:8">
      <c r="A36" s="1" t="s">
        <v>266</v>
      </c>
      <c r="B36" s="1">
        <v>3</v>
      </c>
      <c r="C36" s="1" t="s">
        <v>187</v>
      </c>
      <c r="D36" s="1">
        <v>2.4902935150492998E-3</v>
      </c>
      <c r="E36" s="1">
        <v>3.4655402309268299</v>
      </c>
      <c r="F36" s="1" t="s">
        <v>267</v>
      </c>
      <c r="G36" s="1" t="s">
        <v>193</v>
      </c>
      <c r="H36" s="1" t="s">
        <v>194</v>
      </c>
    </row>
    <row r="37" spans="1:8">
      <c r="A37" s="1" t="s">
        <v>268</v>
      </c>
      <c r="B37" s="1">
        <v>7</v>
      </c>
      <c r="C37" s="1" t="s">
        <v>187</v>
      </c>
      <c r="D37" s="1">
        <v>1.04784243387573E-3</v>
      </c>
      <c r="E37" s="1">
        <v>2.9506495938092598</v>
      </c>
      <c r="F37" s="1" t="s">
        <v>269</v>
      </c>
      <c r="G37" s="1" t="s">
        <v>193</v>
      </c>
      <c r="H37" s="1" t="s">
        <v>194</v>
      </c>
    </row>
    <row r="38" spans="1:8">
      <c r="A38" s="1" t="s">
        <v>270</v>
      </c>
      <c r="B38" s="1">
        <v>4</v>
      </c>
      <c r="C38" s="1" t="s">
        <v>187</v>
      </c>
      <c r="D38" s="1">
        <v>1.0291384076601601E-2</v>
      </c>
      <c r="E38" s="1">
        <v>4.9792666098633598</v>
      </c>
      <c r="F38" s="1" t="s">
        <v>271</v>
      </c>
      <c r="G38" s="1" t="s">
        <v>189</v>
      </c>
      <c r="H38" s="1" t="s">
        <v>190</v>
      </c>
    </row>
    <row r="39" spans="1:8">
      <c r="A39" s="1" t="s">
        <v>272</v>
      </c>
      <c r="B39" s="1">
        <v>2</v>
      </c>
      <c r="C39" s="1" t="s">
        <v>187</v>
      </c>
      <c r="D39" s="1">
        <v>6.5486735706416596E-2</v>
      </c>
      <c r="E39" s="1">
        <v>9.5153488994054296</v>
      </c>
      <c r="F39" s="1" t="s">
        <v>273</v>
      </c>
      <c r="G39" s="1" t="s">
        <v>193</v>
      </c>
      <c r="H39" s="1" t="s">
        <v>194</v>
      </c>
    </row>
    <row r="40" spans="1:8">
      <c r="A40" s="1" t="s">
        <v>274</v>
      </c>
      <c r="B40" s="1">
        <v>3</v>
      </c>
      <c r="C40" s="1" t="s">
        <v>187</v>
      </c>
      <c r="D40" s="1">
        <v>1.6621440780607E-2</v>
      </c>
      <c r="E40" s="1">
        <v>5.7862284053202</v>
      </c>
      <c r="F40" s="1" t="s">
        <v>275</v>
      </c>
      <c r="G40" s="1" t="s">
        <v>276</v>
      </c>
      <c r="H40" s="1" t="s">
        <v>199</v>
      </c>
    </row>
    <row r="41" spans="1:8">
      <c r="A41" s="1" t="s">
        <v>277</v>
      </c>
      <c r="B41" s="1">
        <v>1</v>
      </c>
      <c r="C41" s="1" t="s">
        <v>187</v>
      </c>
      <c r="D41" s="1">
        <v>3.9494484240285696E-3</v>
      </c>
      <c r="E41" s="1">
        <v>3.8456132500476299</v>
      </c>
      <c r="F41" s="1" t="s">
        <v>278</v>
      </c>
      <c r="G41" s="1" t="s">
        <v>279</v>
      </c>
      <c r="H41" s="1" t="s">
        <v>192</v>
      </c>
    </row>
    <row r="42" spans="1:8">
      <c r="A42" s="1" t="s">
        <v>280</v>
      </c>
      <c r="B42" s="1">
        <v>1</v>
      </c>
      <c r="C42" s="1" t="s">
        <v>187</v>
      </c>
      <c r="D42" s="1">
        <v>5.9603685694168199E-2</v>
      </c>
      <c r="E42" s="1">
        <v>9.1698328979106893</v>
      </c>
      <c r="F42" s="1" t="s">
        <v>281</v>
      </c>
      <c r="G42" s="1" t="s">
        <v>189</v>
      </c>
      <c r="H42" s="1" t="s">
        <v>190</v>
      </c>
    </row>
    <row r="43" spans="1:8">
      <c r="A43" s="1" t="s">
        <v>282</v>
      </c>
      <c r="B43" s="1">
        <v>2</v>
      </c>
      <c r="C43" s="1" t="s">
        <v>187</v>
      </c>
      <c r="D43" s="1">
        <v>9.67924762827309E-3</v>
      </c>
      <c r="E43" s="1">
        <v>4.8893042501103503</v>
      </c>
      <c r="F43" s="1" t="s">
        <v>283</v>
      </c>
      <c r="G43" s="1" t="s">
        <v>193</v>
      </c>
      <c r="H43" s="1" t="s">
        <v>194</v>
      </c>
    </row>
    <row r="44" spans="1:8">
      <c r="A44" s="1" t="s">
        <v>284</v>
      </c>
      <c r="B44" s="1">
        <v>2</v>
      </c>
      <c r="C44" s="1" t="s">
        <v>187</v>
      </c>
      <c r="D44" s="1">
        <v>0.11594580706101799</v>
      </c>
      <c r="E44" s="1">
        <v>12</v>
      </c>
      <c r="F44" s="1" t="s">
        <v>285</v>
      </c>
      <c r="G44" s="1" t="s">
        <v>189</v>
      </c>
      <c r="H44" s="1" t="s">
        <v>190</v>
      </c>
    </row>
    <row r="45" spans="1:8">
      <c r="A45" s="1" t="s">
        <v>286</v>
      </c>
      <c r="B45" s="1">
        <v>1</v>
      </c>
      <c r="C45" s="1" t="s">
        <v>187</v>
      </c>
      <c r="D45" s="1">
        <v>1.4931870007972799E-2</v>
      </c>
      <c r="E45" s="1">
        <v>5.5886373779291203</v>
      </c>
      <c r="F45" s="1" t="s">
        <v>287</v>
      </c>
      <c r="G45" s="1" t="s">
        <v>189</v>
      </c>
      <c r="H45" s="1" t="s">
        <v>190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3</vt:lpstr>
      <vt:lpstr>Table 4</vt:lpstr>
      <vt:lpstr>Table 5</vt:lpstr>
      <vt:lpstr>Figure 1a,b,c</vt:lpstr>
      <vt:lpstr>Figure 1d,e</vt:lpstr>
      <vt:lpstr>Figure 2a,b</vt:lpstr>
      <vt:lpstr>Figure 2c</vt:lpstr>
      <vt:lpstr>Figure 2d,e</vt:lpstr>
      <vt:lpstr>Figure 3a</vt:lpstr>
      <vt:lpstr>Figure 3b,c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罗郭旺</dc:creator>
  <cp:lastModifiedBy>Yong</cp:lastModifiedBy>
  <dcterms:created xsi:type="dcterms:W3CDTF">2015-06-05T18:19:34Z</dcterms:created>
  <dcterms:modified xsi:type="dcterms:W3CDTF">2023-09-13T06:22:28Z</dcterms:modified>
</cp:coreProperties>
</file>